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9.1.20\shared folder\Системный админ\"/>
    </mc:Choice>
  </mc:AlternateContent>
  <bookViews>
    <workbookView xWindow="0" yWindow="0" windowWidth="24000" windowHeight="9735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52511"/>
</workbook>
</file>

<file path=xl/calcChain.xml><?xml version="1.0" encoding="utf-8"?>
<calcChain xmlns="http://schemas.openxmlformats.org/spreadsheetml/2006/main">
  <c r="O36" i="10" l="1"/>
  <c r="N36" i="10"/>
  <c r="M36" i="10"/>
  <c r="L36" i="10"/>
  <c r="K36" i="10"/>
  <c r="J36" i="10"/>
  <c r="I36" i="10"/>
  <c r="H36" i="10"/>
  <c r="G36" i="10"/>
  <c r="F36" i="10"/>
  <c r="E36" i="10"/>
  <c r="O29" i="10"/>
  <c r="N29" i="10"/>
  <c r="M29" i="10"/>
  <c r="L29" i="10"/>
  <c r="K29" i="10"/>
  <c r="J29" i="10"/>
  <c r="I29" i="10"/>
  <c r="H29" i="10"/>
  <c r="G29" i="10"/>
  <c r="F29" i="10"/>
  <c r="E29" i="10"/>
  <c r="O22" i="10"/>
  <c r="N22" i="10"/>
  <c r="M22" i="10"/>
  <c r="L22" i="10"/>
  <c r="K22" i="10"/>
  <c r="J22" i="10"/>
  <c r="I22" i="10"/>
  <c r="H22" i="10"/>
  <c r="G22" i="10"/>
  <c r="F22" i="10"/>
  <c r="E22" i="10"/>
  <c r="O18" i="10"/>
  <c r="N18" i="10"/>
  <c r="M18" i="10"/>
  <c r="L18" i="10"/>
  <c r="K18" i="10"/>
  <c r="J18" i="10"/>
  <c r="I18" i="10"/>
  <c r="H18" i="10"/>
  <c r="G18" i="10"/>
  <c r="F18" i="10"/>
  <c r="E18" i="10"/>
  <c r="O10" i="10"/>
  <c r="N10" i="10"/>
  <c r="M10" i="10"/>
  <c r="M37" i="10" s="1"/>
  <c r="L10" i="10"/>
  <c r="K10" i="10"/>
  <c r="J10" i="10"/>
  <c r="I10" i="10"/>
  <c r="I37" i="10" s="1"/>
  <c r="H10" i="10"/>
  <c r="G10" i="10"/>
  <c r="F10" i="10"/>
  <c r="E10" i="10"/>
  <c r="E37" i="10" s="1"/>
  <c r="O36" i="9"/>
  <c r="N36" i="9"/>
  <c r="M36" i="9"/>
  <c r="L36" i="9"/>
  <c r="K36" i="9"/>
  <c r="J36" i="9"/>
  <c r="I36" i="9"/>
  <c r="H36" i="9"/>
  <c r="G36" i="9"/>
  <c r="F36" i="9"/>
  <c r="E36" i="9"/>
  <c r="O29" i="9"/>
  <c r="N29" i="9"/>
  <c r="M29" i="9"/>
  <c r="L29" i="9"/>
  <c r="K29" i="9"/>
  <c r="J29" i="9"/>
  <c r="I29" i="9"/>
  <c r="H29" i="9"/>
  <c r="G29" i="9"/>
  <c r="F29" i="9"/>
  <c r="E29" i="9"/>
  <c r="O22" i="9"/>
  <c r="N22" i="9"/>
  <c r="M22" i="9"/>
  <c r="L22" i="9"/>
  <c r="K22" i="9"/>
  <c r="J22" i="9"/>
  <c r="I22" i="9"/>
  <c r="H22" i="9"/>
  <c r="G22" i="9"/>
  <c r="F22" i="9"/>
  <c r="E22" i="9"/>
  <c r="O18" i="9"/>
  <c r="N18" i="9"/>
  <c r="M18" i="9"/>
  <c r="L18" i="9"/>
  <c r="K18" i="9"/>
  <c r="J18" i="9"/>
  <c r="I18" i="9"/>
  <c r="H18" i="9"/>
  <c r="G18" i="9"/>
  <c r="F18" i="9"/>
  <c r="E18" i="9"/>
  <c r="O10" i="9"/>
  <c r="N10" i="9"/>
  <c r="M10" i="9"/>
  <c r="L10" i="9"/>
  <c r="K10" i="9"/>
  <c r="J10" i="9"/>
  <c r="J37" i="9" s="1"/>
  <c r="I10" i="9"/>
  <c r="H10" i="9"/>
  <c r="H37" i="9" s="1"/>
  <c r="G10" i="9"/>
  <c r="F10" i="9"/>
  <c r="F37" i="9" s="1"/>
  <c r="E10" i="9"/>
  <c r="O36" i="8"/>
  <c r="N36" i="8"/>
  <c r="M36" i="8"/>
  <c r="L36" i="8"/>
  <c r="K36" i="8"/>
  <c r="J36" i="8"/>
  <c r="I36" i="8"/>
  <c r="H36" i="8"/>
  <c r="G36" i="8"/>
  <c r="F36" i="8"/>
  <c r="E36" i="8"/>
  <c r="O29" i="8"/>
  <c r="N29" i="8"/>
  <c r="M29" i="8"/>
  <c r="L29" i="8"/>
  <c r="K29" i="8"/>
  <c r="J29" i="8"/>
  <c r="I29" i="8"/>
  <c r="H29" i="8"/>
  <c r="G29" i="8"/>
  <c r="F29" i="8"/>
  <c r="E29" i="8"/>
  <c r="O22" i="8"/>
  <c r="N22" i="8"/>
  <c r="M22" i="8"/>
  <c r="L22" i="8"/>
  <c r="K22" i="8"/>
  <c r="J22" i="8"/>
  <c r="I22" i="8"/>
  <c r="H22" i="8"/>
  <c r="G22" i="8"/>
  <c r="F22" i="8"/>
  <c r="E22" i="8"/>
  <c r="O18" i="8"/>
  <c r="N18" i="8"/>
  <c r="M18" i="8"/>
  <c r="L18" i="8"/>
  <c r="K18" i="8"/>
  <c r="J18" i="8"/>
  <c r="I18" i="8"/>
  <c r="H18" i="8"/>
  <c r="G18" i="8"/>
  <c r="F18" i="8"/>
  <c r="E18" i="8"/>
  <c r="O10" i="8"/>
  <c r="O37" i="8" s="1"/>
  <c r="N10" i="8"/>
  <c r="M10" i="8"/>
  <c r="M37" i="8" s="1"/>
  <c r="L10" i="8"/>
  <c r="K10" i="8"/>
  <c r="K37" i="8" s="1"/>
  <c r="J10" i="8"/>
  <c r="I10" i="8"/>
  <c r="I37" i="8" s="1"/>
  <c r="H10" i="8"/>
  <c r="G10" i="8"/>
  <c r="G37" i="8" s="1"/>
  <c r="F10" i="8"/>
  <c r="E10" i="8"/>
  <c r="E37" i="8" s="1"/>
  <c r="O36" i="7"/>
  <c r="N36" i="7"/>
  <c r="M36" i="7"/>
  <c r="L36" i="7"/>
  <c r="K36" i="7"/>
  <c r="J36" i="7"/>
  <c r="I36" i="7"/>
  <c r="H36" i="7"/>
  <c r="G36" i="7"/>
  <c r="F36" i="7"/>
  <c r="E36" i="7"/>
  <c r="O29" i="7"/>
  <c r="N29" i="7"/>
  <c r="M29" i="7"/>
  <c r="L29" i="7"/>
  <c r="K29" i="7"/>
  <c r="J29" i="7"/>
  <c r="I29" i="7"/>
  <c r="H29" i="7"/>
  <c r="G29" i="7"/>
  <c r="F29" i="7"/>
  <c r="E29" i="7"/>
  <c r="O22" i="7"/>
  <c r="N22" i="7"/>
  <c r="M22" i="7"/>
  <c r="L22" i="7"/>
  <c r="K22" i="7"/>
  <c r="J22" i="7"/>
  <c r="I22" i="7"/>
  <c r="H22" i="7"/>
  <c r="G22" i="7"/>
  <c r="F22" i="7"/>
  <c r="E22" i="7"/>
  <c r="O18" i="7"/>
  <c r="N18" i="7"/>
  <c r="M18" i="7"/>
  <c r="L18" i="7"/>
  <c r="K18" i="7"/>
  <c r="J18" i="7"/>
  <c r="I18" i="7"/>
  <c r="H18" i="7"/>
  <c r="G18" i="7"/>
  <c r="F18" i="7"/>
  <c r="E18" i="7"/>
  <c r="O10" i="7"/>
  <c r="N10" i="7"/>
  <c r="N37" i="7" s="1"/>
  <c r="M10" i="7"/>
  <c r="L10" i="7"/>
  <c r="L37" i="7" s="1"/>
  <c r="K10" i="7"/>
  <c r="J10" i="7"/>
  <c r="J37" i="7" s="1"/>
  <c r="I10" i="7"/>
  <c r="H10" i="7"/>
  <c r="H37" i="7" s="1"/>
  <c r="G10" i="7"/>
  <c r="F10" i="7"/>
  <c r="F37" i="7" s="1"/>
  <c r="E10" i="7"/>
  <c r="O36" i="6"/>
  <c r="N36" i="6"/>
  <c r="M36" i="6"/>
  <c r="L36" i="6"/>
  <c r="K36" i="6"/>
  <c r="J36" i="6"/>
  <c r="I36" i="6"/>
  <c r="H36" i="6"/>
  <c r="G36" i="6"/>
  <c r="F36" i="6"/>
  <c r="E36" i="6"/>
  <c r="O29" i="6"/>
  <c r="N29" i="6"/>
  <c r="M29" i="6"/>
  <c r="L29" i="6"/>
  <c r="K29" i="6"/>
  <c r="J29" i="6"/>
  <c r="I29" i="6"/>
  <c r="H29" i="6"/>
  <c r="G29" i="6"/>
  <c r="F29" i="6"/>
  <c r="E29" i="6"/>
  <c r="O22" i="6"/>
  <c r="N22" i="6"/>
  <c r="M22" i="6"/>
  <c r="L22" i="6"/>
  <c r="K22" i="6"/>
  <c r="J22" i="6"/>
  <c r="I22" i="6"/>
  <c r="H22" i="6"/>
  <c r="G22" i="6"/>
  <c r="F22" i="6"/>
  <c r="E22" i="6"/>
  <c r="O18" i="6"/>
  <c r="N18" i="6"/>
  <c r="M18" i="6"/>
  <c r="L18" i="6"/>
  <c r="K18" i="6"/>
  <c r="J18" i="6"/>
  <c r="I18" i="6"/>
  <c r="H18" i="6"/>
  <c r="G18" i="6"/>
  <c r="F18" i="6"/>
  <c r="E18" i="6"/>
  <c r="O10" i="6"/>
  <c r="O37" i="6" s="1"/>
  <c r="N10" i="6"/>
  <c r="M10" i="6"/>
  <c r="M37" i="6" s="1"/>
  <c r="L10" i="6"/>
  <c r="K10" i="6"/>
  <c r="K37" i="6" s="1"/>
  <c r="J10" i="6"/>
  <c r="I10" i="6"/>
  <c r="I37" i="6" s="1"/>
  <c r="H10" i="6"/>
  <c r="G10" i="6"/>
  <c r="G37" i="6" s="1"/>
  <c r="F10" i="6"/>
  <c r="E10" i="6"/>
  <c r="E37" i="6" s="1"/>
  <c r="O36" i="5"/>
  <c r="N36" i="5"/>
  <c r="M36" i="5"/>
  <c r="L36" i="5"/>
  <c r="K36" i="5"/>
  <c r="J36" i="5"/>
  <c r="I36" i="5"/>
  <c r="H36" i="5"/>
  <c r="G36" i="5"/>
  <c r="F36" i="5"/>
  <c r="E36" i="5"/>
  <c r="O29" i="5"/>
  <c r="N29" i="5"/>
  <c r="M29" i="5"/>
  <c r="L29" i="5"/>
  <c r="K29" i="5"/>
  <c r="J29" i="5"/>
  <c r="I29" i="5"/>
  <c r="H29" i="5"/>
  <c r="G29" i="5"/>
  <c r="F29" i="5"/>
  <c r="E29" i="5"/>
  <c r="O22" i="5"/>
  <c r="N22" i="5"/>
  <c r="M22" i="5"/>
  <c r="L22" i="5"/>
  <c r="K22" i="5"/>
  <c r="J22" i="5"/>
  <c r="I22" i="5"/>
  <c r="H22" i="5"/>
  <c r="G22" i="5"/>
  <c r="F22" i="5"/>
  <c r="E22" i="5"/>
  <c r="O18" i="5"/>
  <c r="N18" i="5"/>
  <c r="M18" i="5"/>
  <c r="L18" i="5"/>
  <c r="K18" i="5"/>
  <c r="J18" i="5"/>
  <c r="I18" i="5"/>
  <c r="H18" i="5"/>
  <c r="G18" i="5"/>
  <c r="F18" i="5"/>
  <c r="E18" i="5"/>
  <c r="O10" i="5"/>
  <c r="N10" i="5"/>
  <c r="N37" i="5" s="1"/>
  <c r="M10" i="5"/>
  <c r="L10" i="5"/>
  <c r="L37" i="5" s="1"/>
  <c r="K10" i="5"/>
  <c r="J10" i="5"/>
  <c r="J37" i="5" s="1"/>
  <c r="I10" i="5"/>
  <c r="H10" i="5"/>
  <c r="H37" i="5" s="1"/>
  <c r="G10" i="5"/>
  <c r="F10" i="5"/>
  <c r="F37" i="5" s="1"/>
  <c r="E10" i="5"/>
  <c r="O36" i="4"/>
  <c r="N36" i="4"/>
  <c r="M36" i="4"/>
  <c r="L36" i="4"/>
  <c r="K36" i="4"/>
  <c r="J36" i="4"/>
  <c r="I36" i="4"/>
  <c r="H36" i="4"/>
  <c r="G36" i="4"/>
  <c r="F36" i="4"/>
  <c r="E36" i="4"/>
  <c r="O29" i="4"/>
  <c r="N29" i="4"/>
  <c r="M29" i="4"/>
  <c r="L29" i="4"/>
  <c r="K29" i="4"/>
  <c r="J29" i="4"/>
  <c r="I29" i="4"/>
  <c r="H29" i="4"/>
  <c r="G29" i="4"/>
  <c r="F29" i="4"/>
  <c r="E29" i="4"/>
  <c r="O22" i="4"/>
  <c r="N22" i="4"/>
  <c r="M22" i="4"/>
  <c r="L22" i="4"/>
  <c r="K22" i="4"/>
  <c r="J22" i="4"/>
  <c r="I22" i="4"/>
  <c r="H22" i="4"/>
  <c r="G22" i="4"/>
  <c r="F22" i="4"/>
  <c r="E22" i="4"/>
  <c r="O18" i="4"/>
  <c r="N18" i="4"/>
  <c r="M18" i="4"/>
  <c r="L18" i="4"/>
  <c r="K18" i="4"/>
  <c r="J18" i="4"/>
  <c r="I18" i="4"/>
  <c r="H18" i="4"/>
  <c r="G18" i="4"/>
  <c r="F18" i="4"/>
  <c r="E18" i="4"/>
  <c r="O10" i="4"/>
  <c r="O37" i="4" s="1"/>
  <c r="N10" i="4"/>
  <c r="M10" i="4"/>
  <c r="M37" i="4" s="1"/>
  <c r="L10" i="4"/>
  <c r="K10" i="4"/>
  <c r="K37" i="4" s="1"/>
  <c r="J10" i="4"/>
  <c r="I10" i="4"/>
  <c r="I37" i="4" s="1"/>
  <c r="H10" i="4"/>
  <c r="G10" i="4"/>
  <c r="G37" i="4" s="1"/>
  <c r="F10" i="4"/>
  <c r="E10" i="4"/>
  <c r="E37" i="4" s="1"/>
  <c r="O36" i="3"/>
  <c r="N36" i="3"/>
  <c r="M36" i="3"/>
  <c r="L36" i="3"/>
  <c r="K36" i="3"/>
  <c r="J36" i="3"/>
  <c r="I36" i="3"/>
  <c r="H36" i="3"/>
  <c r="G36" i="3"/>
  <c r="F36" i="3"/>
  <c r="E36" i="3"/>
  <c r="O29" i="3"/>
  <c r="N29" i="3"/>
  <c r="M29" i="3"/>
  <c r="L29" i="3"/>
  <c r="K29" i="3"/>
  <c r="J29" i="3"/>
  <c r="I29" i="3"/>
  <c r="H29" i="3"/>
  <c r="G29" i="3"/>
  <c r="F29" i="3"/>
  <c r="E29" i="3"/>
  <c r="O22" i="3"/>
  <c r="N22" i="3"/>
  <c r="M22" i="3"/>
  <c r="L22" i="3"/>
  <c r="K22" i="3"/>
  <c r="J22" i="3"/>
  <c r="I22" i="3"/>
  <c r="H22" i="3"/>
  <c r="G22" i="3"/>
  <c r="F22" i="3"/>
  <c r="E22" i="3"/>
  <c r="O18" i="3"/>
  <c r="N18" i="3"/>
  <c r="M18" i="3"/>
  <c r="L18" i="3"/>
  <c r="K18" i="3"/>
  <c r="J18" i="3"/>
  <c r="I18" i="3"/>
  <c r="H18" i="3"/>
  <c r="G18" i="3"/>
  <c r="F18" i="3"/>
  <c r="E18" i="3"/>
  <c r="O10" i="3"/>
  <c r="N10" i="3"/>
  <c r="N37" i="3" s="1"/>
  <c r="M10" i="3"/>
  <c r="L10" i="3"/>
  <c r="L37" i="3" s="1"/>
  <c r="K10" i="3"/>
  <c r="J10" i="3"/>
  <c r="J37" i="3" s="1"/>
  <c r="I10" i="3"/>
  <c r="H10" i="3"/>
  <c r="H37" i="3" s="1"/>
  <c r="G10" i="3"/>
  <c r="F10" i="3"/>
  <c r="F37" i="3" s="1"/>
  <c r="E10" i="3"/>
  <c r="O36" i="2"/>
  <c r="N36" i="2"/>
  <c r="M36" i="2"/>
  <c r="L36" i="2"/>
  <c r="K36" i="2"/>
  <c r="J36" i="2"/>
  <c r="I36" i="2"/>
  <c r="H36" i="2"/>
  <c r="G36" i="2"/>
  <c r="F36" i="2"/>
  <c r="E36" i="2"/>
  <c r="O29" i="2"/>
  <c r="N29" i="2"/>
  <c r="M29" i="2"/>
  <c r="L29" i="2"/>
  <c r="K29" i="2"/>
  <c r="J29" i="2"/>
  <c r="I29" i="2"/>
  <c r="H29" i="2"/>
  <c r="G29" i="2"/>
  <c r="F29" i="2"/>
  <c r="E29" i="2"/>
  <c r="O22" i="2"/>
  <c r="N22" i="2"/>
  <c r="M22" i="2"/>
  <c r="L22" i="2"/>
  <c r="K22" i="2"/>
  <c r="J22" i="2"/>
  <c r="I22" i="2"/>
  <c r="H22" i="2"/>
  <c r="G22" i="2"/>
  <c r="F22" i="2"/>
  <c r="E22" i="2"/>
  <c r="O18" i="2"/>
  <c r="N18" i="2"/>
  <c r="M18" i="2"/>
  <c r="L18" i="2"/>
  <c r="K18" i="2"/>
  <c r="J18" i="2"/>
  <c r="I18" i="2"/>
  <c r="H18" i="2"/>
  <c r="G18" i="2"/>
  <c r="F18" i="2"/>
  <c r="E18" i="2"/>
  <c r="O10" i="2"/>
  <c r="O37" i="2" s="1"/>
  <c r="N10" i="2"/>
  <c r="M10" i="2"/>
  <c r="M37" i="2" s="1"/>
  <c r="L10" i="2"/>
  <c r="K10" i="2"/>
  <c r="K37" i="2" s="1"/>
  <c r="J10" i="2"/>
  <c r="I10" i="2"/>
  <c r="I37" i="2" s="1"/>
  <c r="H10" i="2"/>
  <c r="G10" i="2"/>
  <c r="G37" i="2" s="1"/>
  <c r="F10" i="2"/>
  <c r="E10" i="2"/>
  <c r="E37" i="2" s="1"/>
  <c r="N37" i="9" l="1"/>
  <c r="H37" i="2"/>
  <c r="L37" i="2"/>
  <c r="E37" i="3"/>
  <c r="I37" i="3"/>
  <c r="M37" i="3"/>
  <c r="F37" i="4"/>
  <c r="J37" i="4"/>
  <c r="N37" i="4"/>
  <c r="G37" i="5"/>
  <c r="K37" i="5"/>
  <c r="O37" i="5"/>
  <c r="H37" i="6"/>
  <c r="L37" i="6"/>
  <c r="E37" i="7"/>
  <c r="I37" i="7"/>
  <c r="M37" i="7"/>
  <c r="F37" i="8"/>
  <c r="J37" i="8"/>
  <c r="N37" i="8"/>
  <c r="G37" i="9"/>
  <c r="K37" i="9"/>
  <c r="O37" i="9"/>
  <c r="H37" i="10"/>
  <c r="L37" i="10"/>
  <c r="L37" i="9"/>
  <c r="F37" i="2"/>
  <c r="J37" i="2"/>
  <c r="N37" i="2"/>
  <c r="G37" i="3"/>
  <c r="K37" i="3"/>
  <c r="O37" i="3"/>
  <c r="H37" i="4"/>
  <c r="L37" i="4"/>
  <c r="E37" i="5"/>
  <c r="I37" i="5"/>
  <c r="M37" i="5"/>
  <c r="F37" i="6"/>
  <c r="J37" i="6"/>
  <c r="N37" i="6"/>
  <c r="G37" i="7"/>
  <c r="K37" i="7"/>
  <c r="O37" i="7"/>
  <c r="H37" i="8"/>
  <c r="L37" i="8"/>
  <c r="E37" i="9"/>
  <c r="I37" i="9"/>
  <c r="M37" i="9"/>
  <c r="F37" i="10"/>
  <c r="J37" i="10"/>
  <c r="N37" i="10"/>
  <c r="G37" i="10"/>
  <c r="K37" i="10"/>
  <c r="O37" i="10"/>
  <c r="I25" i="1"/>
  <c r="I39" i="1"/>
  <c r="I32" i="1"/>
  <c r="I21" i="1"/>
  <c r="I13" i="1"/>
  <c r="O39" i="1"/>
  <c r="O32" i="1"/>
  <c r="O25" i="1"/>
  <c r="O21" i="1"/>
  <c r="O13" i="1"/>
  <c r="O40" i="1" s="1"/>
  <c r="N39" i="1"/>
  <c r="N32" i="1"/>
  <c r="N25" i="1"/>
  <c r="N21" i="1"/>
  <c r="N13" i="1"/>
  <c r="M39" i="1"/>
  <c r="M32" i="1"/>
  <c r="M25" i="1"/>
  <c r="M21" i="1"/>
  <c r="M13" i="1"/>
  <c r="L39" i="1"/>
  <c r="L32" i="1"/>
  <c r="L25" i="1"/>
  <c r="L21" i="1"/>
  <c r="L13" i="1"/>
  <c r="K39" i="1"/>
  <c r="K32" i="1"/>
  <c r="K25" i="1"/>
  <c r="K21" i="1"/>
  <c r="K13" i="1"/>
  <c r="K40" i="1" s="1"/>
  <c r="J39" i="1"/>
  <c r="J32" i="1"/>
  <c r="J25" i="1"/>
  <c r="J21" i="1"/>
  <c r="J13" i="1"/>
  <c r="H39" i="1"/>
  <c r="H32" i="1"/>
  <c r="H25" i="1"/>
  <c r="H21" i="1"/>
  <c r="H13" i="1"/>
  <c r="G39" i="1"/>
  <c r="G32" i="1"/>
  <c r="G25" i="1"/>
  <c r="G21" i="1"/>
  <c r="G13" i="1"/>
  <c r="F39" i="1"/>
  <c r="F32" i="1"/>
  <c r="F25" i="1"/>
  <c r="F21" i="1"/>
  <c r="F13" i="1"/>
  <c r="F40" i="1" s="1"/>
  <c r="E39" i="1"/>
  <c r="E32" i="1"/>
  <c r="E25" i="1"/>
  <c r="E21" i="1"/>
  <c r="E13" i="1"/>
  <c r="G40" i="1" l="1"/>
  <c r="H40" i="1"/>
  <c r="M40" i="1"/>
  <c r="L40" i="1"/>
  <c r="E40" i="1"/>
  <c r="J40" i="1"/>
  <c r="N40" i="1"/>
  <c r="I40" i="1"/>
</calcChain>
</file>

<file path=xl/sharedStrings.xml><?xml version="1.0" encoding="utf-8"?>
<sst xmlns="http://schemas.openxmlformats.org/spreadsheetml/2006/main" count="653" uniqueCount="104">
  <si>
    <t>№ тех.</t>
  </si>
  <si>
    <t>№ рец-ры</t>
  </si>
  <si>
    <t>Наименование</t>
  </si>
  <si>
    <t>масса</t>
  </si>
  <si>
    <t>белки</t>
  </si>
  <si>
    <t>жиры</t>
  </si>
  <si>
    <t>углеводы</t>
  </si>
  <si>
    <t>энергет.</t>
  </si>
  <si>
    <t>витамины</t>
  </si>
  <si>
    <t>мг</t>
  </si>
  <si>
    <t>минеральные вещ-ва</t>
  </si>
  <si>
    <t>ва мг</t>
  </si>
  <si>
    <t>карты</t>
  </si>
  <si>
    <t>блюда</t>
  </si>
  <si>
    <t>ценность</t>
  </si>
  <si>
    <t>В 1</t>
  </si>
  <si>
    <t>С</t>
  </si>
  <si>
    <t>А</t>
  </si>
  <si>
    <t xml:space="preserve">Са </t>
  </si>
  <si>
    <t>Р</t>
  </si>
  <si>
    <t>Mg</t>
  </si>
  <si>
    <t>Fe</t>
  </si>
  <si>
    <t>(ккал)</t>
  </si>
  <si>
    <t>1 день</t>
  </si>
  <si>
    <t>Завтрак</t>
  </si>
  <si>
    <t xml:space="preserve">Сырники из творога </t>
  </si>
  <si>
    <t>Сыр порциями</t>
  </si>
  <si>
    <t>Напиток кофейный на молоке</t>
  </si>
  <si>
    <t>ПР</t>
  </si>
  <si>
    <t>Хлеб пшеничный</t>
  </si>
  <si>
    <t>Яблоко</t>
  </si>
  <si>
    <t>Яйцо вареное вкрутую</t>
  </si>
  <si>
    <t>Итого:</t>
  </si>
  <si>
    <t>Обед</t>
  </si>
  <si>
    <t>Салат из моркови или моркови и яблок</t>
  </si>
  <si>
    <t>Птица(курица) отварная</t>
  </si>
  <si>
    <t>Рагу овощное</t>
  </si>
  <si>
    <t>Кисель из клюквы</t>
  </si>
  <si>
    <t>Итого за день:</t>
  </si>
  <si>
    <t>Полдник</t>
  </si>
  <si>
    <t>Ужин</t>
  </si>
  <si>
    <t>2 Ужин</t>
  </si>
  <si>
    <t xml:space="preserve">каша ячневая </t>
  </si>
  <si>
    <t>300/10</t>
  </si>
  <si>
    <t>Щи из свежей  капусты</t>
  </si>
  <si>
    <t>Котлеты или биточки рыбные</t>
  </si>
  <si>
    <t>413/688</t>
  </si>
  <si>
    <t>Изделия макаронные отварные</t>
  </si>
  <si>
    <t>Хлеб ржано-пшеничный</t>
  </si>
  <si>
    <t>Котлета рубленная из птицы</t>
  </si>
  <si>
    <t>Каша гречневая рассыпчатая</t>
  </si>
  <si>
    <t>Какао с молоком</t>
  </si>
  <si>
    <t>942/944</t>
  </si>
  <si>
    <t>Чай с лимоном</t>
  </si>
  <si>
    <t>Каша вязкая на молоке (из овсян. хлоп.)</t>
  </si>
  <si>
    <t>942/943</t>
  </si>
  <si>
    <t>Чай с сахаром</t>
  </si>
  <si>
    <t>Суп картофельный с бабовыми (горох)</t>
  </si>
  <si>
    <t xml:space="preserve">Бефстроганов </t>
  </si>
  <si>
    <t>Пюре картофельное</t>
  </si>
  <si>
    <t>Компот из сухофруктов</t>
  </si>
  <si>
    <t>Кисломолочный продукт</t>
  </si>
  <si>
    <t>618/783</t>
  </si>
  <si>
    <t>Тефтели мясные(1 вар.)</t>
  </si>
  <si>
    <t>Рис отварной</t>
  </si>
  <si>
    <t>1045/1046</t>
  </si>
  <si>
    <t xml:space="preserve">Оладьи </t>
  </si>
  <si>
    <t>Сок яблочный</t>
  </si>
  <si>
    <t xml:space="preserve">Каша из  пшенная </t>
  </si>
  <si>
    <t>Рассольник домашний</t>
  </si>
  <si>
    <t>Котлеты или биточки мясные</t>
  </si>
  <si>
    <t>компот из вишни(консервы)</t>
  </si>
  <si>
    <t>Банан</t>
  </si>
  <si>
    <t>Рыба (треска), отварная</t>
  </si>
  <si>
    <t>Пудинг из творога запеченный</t>
  </si>
  <si>
    <t>суп молочный с макаронными изд.</t>
  </si>
  <si>
    <t>Жаркое по-домашнему</t>
  </si>
  <si>
    <t>Компот из абрикосов (консервы)</t>
  </si>
  <si>
    <t>Апельсин</t>
  </si>
  <si>
    <t>салат из св. помидор со сладким перцем</t>
  </si>
  <si>
    <t>Отвар из шиповника</t>
  </si>
  <si>
    <t>Суп- лапша с курицей</t>
  </si>
  <si>
    <t>картофель отварной</t>
  </si>
  <si>
    <t>Груша</t>
  </si>
  <si>
    <t>Салат из св. помидоров и огурцов</t>
  </si>
  <si>
    <t>Салат картофельный с огурцами</t>
  </si>
  <si>
    <t>Суп из овощей</t>
  </si>
  <si>
    <t>салат из свеклы с сыром и чесноком</t>
  </si>
  <si>
    <t>Каша молочная манная (жидкая) с маслом , вареньем</t>
  </si>
  <si>
    <t>Рассольник "Ленинградский"</t>
  </si>
  <si>
    <t>Печень по-строгоновски</t>
  </si>
  <si>
    <t>суп молочный с рисом</t>
  </si>
  <si>
    <t>53/830</t>
  </si>
  <si>
    <t>Салат из свежих огурцов с растительным маслом</t>
  </si>
  <si>
    <t>Запеканка из творога</t>
  </si>
  <si>
    <t>Борщ с картофелем и фасолью</t>
  </si>
  <si>
    <t>Капуста тушеная</t>
  </si>
  <si>
    <t>Салат из квашеной капусты</t>
  </si>
  <si>
    <t>Меню составил______________________________________________________________________</t>
  </si>
  <si>
    <t>Согласованно:</t>
  </si>
  <si>
    <t>Директор ГБПОУ АО "Березниковский индустриальный техникум"_________________А.М.Ильин</t>
  </si>
  <si>
    <t>Примерное десятидневное цикличное меню для организации  5ти разового питания обучающихся в ГБПОУ АО "Березниковский индустриальный техникум"(завтрак,обед,полдник,ужин,второй ужин) 100%</t>
  </si>
  <si>
    <t xml:space="preserve">Каша   пшенная </t>
  </si>
  <si>
    <t xml:space="preserve">Организованно бесплатное 2х разовое питание.Остальные приемы пищи организуют согласованно и за дополнительную плату.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</si>
</sst>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/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3" borderId="0" xfId="0" applyFill="1"/>
    <xf numFmtId="0" fontId="4" fillId="3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topLeftCell="A28" workbookViewId="0">
      <selection activeCell="C53" sqref="C53"/>
    </sheetView>
  </sheetViews>
  <sheetFormatPr defaultRowHeight="15" x14ac:dyDescent="0.25"/>
  <cols>
    <col min="1" max="2" width="9.140625" customWidth="1"/>
    <col min="3" max="3" width="27.42578125" customWidth="1"/>
    <col min="4" max="4" width="7.140625" customWidth="1"/>
    <col min="5" max="5" width="6.5703125" customWidth="1"/>
    <col min="6" max="15" width="9.140625" customWidth="1"/>
  </cols>
  <sheetData>
    <row r="2" spans="1:15" x14ac:dyDescent="0.25">
      <c r="A2" s="22" t="s">
        <v>101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/>
      <c r="L4" s="1" t="s">
        <v>10</v>
      </c>
      <c r="M4" s="1"/>
      <c r="N4" s="1" t="s">
        <v>11</v>
      </c>
      <c r="O4" s="1"/>
    </row>
    <row r="5" spans="1:15" x14ac:dyDescent="0.25">
      <c r="A5" s="2" t="s">
        <v>12</v>
      </c>
      <c r="B5" s="2"/>
      <c r="C5" s="2" t="s">
        <v>13</v>
      </c>
      <c r="D5" s="2"/>
      <c r="E5" s="2"/>
      <c r="F5" s="2"/>
      <c r="G5" s="2"/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</row>
    <row r="6" spans="1:15" x14ac:dyDescent="0.25">
      <c r="A6" s="2"/>
      <c r="B6" s="2"/>
      <c r="C6" s="2"/>
      <c r="D6" s="2"/>
      <c r="E6" s="2"/>
      <c r="F6" s="2"/>
      <c r="G6" s="2"/>
      <c r="H6" s="2" t="s">
        <v>22</v>
      </c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3" t="s">
        <v>23</v>
      </c>
      <c r="J7" s="2"/>
      <c r="K7" s="2"/>
      <c r="L7" s="2"/>
      <c r="M7" s="2"/>
      <c r="N7" s="2"/>
      <c r="O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3" t="s">
        <v>24</v>
      </c>
      <c r="J8" s="2"/>
      <c r="K8" s="2"/>
      <c r="L8" s="2"/>
      <c r="M8" s="2"/>
      <c r="N8" s="2"/>
      <c r="O8" s="2"/>
    </row>
    <row r="9" spans="1:15" x14ac:dyDescent="0.25">
      <c r="A9" s="2"/>
      <c r="B9" s="2"/>
      <c r="C9" s="2" t="s">
        <v>42</v>
      </c>
      <c r="D9" s="2" t="s">
        <v>43</v>
      </c>
      <c r="E9" s="10">
        <v>6.5</v>
      </c>
      <c r="F9" s="7">
        <v>15.25</v>
      </c>
      <c r="G9" s="7">
        <v>25.73</v>
      </c>
      <c r="H9" s="10">
        <v>105</v>
      </c>
      <c r="I9" s="10">
        <v>0.25</v>
      </c>
      <c r="J9" s="10">
        <v>0</v>
      </c>
      <c r="K9" s="7">
        <v>120</v>
      </c>
      <c r="L9" s="7">
        <v>172.5</v>
      </c>
      <c r="M9" s="10">
        <v>110</v>
      </c>
      <c r="N9" s="10">
        <v>62.5</v>
      </c>
      <c r="O9" s="10">
        <v>1.5</v>
      </c>
    </row>
    <row r="10" spans="1:15" x14ac:dyDescent="0.25">
      <c r="A10" s="4">
        <v>101</v>
      </c>
      <c r="B10" s="8">
        <v>958</v>
      </c>
      <c r="C10" s="10" t="s">
        <v>27</v>
      </c>
      <c r="D10" s="10">
        <v>200</v>
      </c>
      <c r="E10" s="7">
        <v>2.6</v>
      </c>
      <c r="F10" s="7">
        <v>3.87</v>
      </c>
      <c r="G10" s="10">
        <v>29.2</v>
      </c>
      <c r="H10" s="10">
        <v>135.69999999999999</v>
      </c>
      <c r="I10" s="10">
        <v>0.03</v>
      </c>
      <c r="J10" s="10">
        <v>1.5</v>
      </c>
      <c r="K10" s="7">
        <v>12</v>
      </c>
      <c r="L10" s="10">
        <v>100.67</v>
      </c>
      <c r="M10" s="7">
        <v>23</v>
      </c>
      <c r="N10" s="10">
        <v>12.3</v>
      </c>
      <c r="O10" s="10">
        <v>0.6</v>
      </c>
    </row>
    <row r="11" spans="1:15" x14ac:dyDescent="0.25">
      <c r="A11" s="2"/>
      <c r="B11" s="9" t="s">
        <v>28</v>
      </c>
      <c r="C11" s="10" t="s">
        <v>29</v>
      </c>
      <c r="D11" s="10">
        <v>100</v>
      </c>
      <c r="E11" s="7">
        <v>6.9</v>
      </c>
      <c r="F11" s="7">
        <v>2</v>
      </c>
      <c r="G11" s="7">
        <v>38.299999999999997</v>
      </c>
      <c r="H11" s="10">
        <v>233.8</v>
      </c>
      <c r="I11" s="10">
        <v>0.1</v>
      </c>
      <c r="J11" s="10">
        <v>0</v>
      </c>
      <c r="K11" s="10">
        <v>30</v>
      </c>
      <c r="L11" s="10">
        <v>23</v>
      </c>
      <c r="M11" s="10">
        <v>37</v>
      </c>
      <c r="N11" s="10">
        <v>18.8</v>
      </c>
      <c r="O11" s="10">
        <v>2.1</v>
      </c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3" t="s">
        <v>32</v>
      </c>
      <c r="D13" s="3"/>
      <c r="E13" s="3">
        <f t="shared" ref="E13:O13" si="0">E9+E10+E11+E12</f>
        <v>16</v>
      </c>
      <c r="F13" s="3">
        <f t="shared" si="0"/>
        <v>21.12</v>
      </c>
      <c r="G13" s="3">
        <f t="shared" si="0"/>
        <v>93.22999999999999</v>
      </c>
      <c r="H13" s="3">
        <f t="shared" si="0"/>
        <v>474.5</v>
      </c>
      <c r="I13" s="3">
        <f t="shared" si="0"/>
        <v>0.38</v>
      </c>
      <c r="J13" s="3">
        <f t="shared" si="0"/>
        <v>1.5</v>
      </c>
      <c r="K13" s="3">
        <f t="shared" si="0"/>
        <v>162</v>
      </c>
      <c r="L13" s="3">
        <f t="shared" si="0"/>
        <v>296.17</v>
      </c>
      <c r="M13" s="3">
        <f t="shared" si="0"/>
        <v>170</v>
      </c>
      <c r="N13" s="3">
        <f t="shared" si="0"/>
        <v>93.6</v>
      </c>
      <c r="O13" s="3">
        <f t="shared" si="0"/>
        <v>4.2</v>
      </c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3" t="s">
        <v>33</v>
      </c>
      <c r="J14" s="2"/>
      <c r="K14" s="2"/>
      <c r="L14" s="2"/>
      <c r="M14" s="2"/>
      <c r="N14" s="2"/>
      <c r="O14" s="2"/>
    </row>
    <row r="15" spans="1:15" x14ac:dyDescent="0.25">
      <c r="A15" s="2"/>
      <c r="B15" s="2"/>
      <c r="C15" s="11" t="s">
        <v>44</v>
      </c>
      <c r="D15" s="10">
        <v>250</v>
      </c>
      <c r="E15" s="10">
        <v>2</v>
      </c>
      <c r="F15" s="7">
        <v>3.5</v>
      </c>
      <c r="G15" s="10">
        <v>3.8</v>
      </c>
      <c r="H15" s="10">
        <v>48</v>
      </c>
      <c r="I15" s="10">
        <v>0.03</v>
      </c>
      <c r="J15" s="10">
        <v>13</v>
      </c>
      <c r="K15" s="7">
        <v>253</v>
      </c>
      <c r="L15" s="10">
        <v>55</v>
      </c>
      <c r="M15" s="10">
        <v>180</v>
      </c>
      <c r="N15" s="10">
        <v>8.9</v>
      </c>
      <c r="O15" s="10">
        <v>0.8</v>
      </c>
    </row>
    <row r="16" spans="1:15" ht="30" x14ac:dyDescent="0.25">
      <c r="A16" s="10">
        <v>52</v>
      </c>
      <c r="B16" s="10">
        <v>510</v>
      </c>
      <c r="C16" s="11" t="s">
        <v>45</v>
      </c>
      <c r="D16" s="10">
        <v>120</v>
      </c>
      <c r="E16" s="10">
        <v>12.9</v>
      </c>
      <c r="F16" s="7">
        <v>19.079999999999998</v>
      </c>
      <c r="G16" s="7">
        <v>10</v>
      </c>
      <c r="H16" s="10">
        <v>179.9</v>
      </c>
      <c r="I16" s="10">
        <v>0.11</v>
      </c>
      <c r="J16" s="10">
        <v>0.48</v>
      </c>
      <c r="K16" s="7">
        <v>100.1</v>
      </c>
      <c r="L16" s="10">
        <v>116.58</v>
      </c>
      <c r="M16" s="10">
        <v>106.4</v>
      </c>
      <c r="N16" s="10">
        <v>18.399999999999999</v>
      </c>
      <c r="O16" s="10">
        <v>1.44</v>
      </c>
    </row>
    <row r="17" spans="1:15" ht="30" x14ac:dyDescent="0.25">
      <c r="A17" s="10">
        <v>75</v>
      </c>
      <c r="B17" s="10" t="s">
        <v>46</v>
      </c>
      <c r="C17" s="11" t="s">
        <v>47</v>
      </c>
      <c r="D17" s="10">
        <v>180</v>
      </c>
      <c r="E17" s="10">
        <v>0.4</v>
      </c>
      <c r="F17" s="7">
        <v>1.6</v>
      </c>
      <c r="G17" s="7">
        <v>18</v>
      </c>
      <c r="H17" s="10">
        <v>127</v>
      </c>
      <c r="I17" s="10">
        <v>0.06</v>
      </c>
      <c r="J17" s="10">
        <v>0</v>
      </c>
      <c r="K17" s="7">
        <v>10</v>
      </c>
      <c r="L17" s="10">
        <v>10</v>
      </c>
      <c r="M17" s="10">
        <v>36</v>
      </c>
      <c r="N17" s="10">
        <v>9</v>
      </c>
      <c r="O17" s="10">
        <v>0.9</v>
      </c>
    </row>
    <row r="18" spans="1:15" x14ac:dyDescent="0.25">
      <c r="A18" s="10">
        <v>128</v>
      </c>
      <c r="B18" s="10">
        <v>869</v>
      </c>
      <c r="C18" s="10" t="s">
        <v>37</v>
      </c>
      <c r="D18" s="10">
        <v>200</v>
      </c>
      <c r="E18" s="10">
        <v>0</v>
      </c>
      <c r="F18" s="10">
        <v>0</v>
      </c>
      <c r="G18" s="7">
        <v>6</v>
      </c>
      <c r="H18" s="10">
        <v>104</v>
      </c>
      <c r="I18" s="10">
        <v>0</v>
      </c>
      <c r="J18" s="7">
        <v>5</v>
      </c>
      <c r="K18" s="10">
        <v>0</v>
      </c>
      <c r="L18" s="10">
        <v>11</v>
      </c>
      <c r="M18" s="10">
        <v>6</v>
      </c>
      <c r="N18" s="10">
        <v>0</v>
      </c>
      <c r="O18" s="10">
        <v>0.2</v>
      </c>
    </row>
    <row r="19" spans="1:15" x14ac:dyDescent="0.25">
      <c r="A19" s="2"/>
      <c r="B19" s="9" t="s">
        <v>28</v>
      </c>
      <c r="C19" s="10" t="s">
        <v>48</v>
      </c>
      <c r="D19" s="10">
        <v>50</v>
      </c>
      <c r="E19" s="7">
        <v>5.72</v>
      </c>
      <c r="F19" s="7">
        <v>3.32</v>
      </c>
      <c r="G19" s="7">
        <v>39.950000000000003</v>
      </c>
      <c r="H19" s="10">
        <v>175.88</v>
      </c>
      <c r="I19" s="10">
        <v>0.12</v>
      </c>
      <c r="J19" s="10">
        <v>0</v>
      </c>
      <c r="K19" s="10">
        <v>30</v>
      </c>
      <c r="L19" s="10">
        <v>26.5</v>
      </c>
      <c r="M19" s="10">
        <v>27.2</v>
      </c>
      <c r="N19" s="10">
        <v>11.8</v>
      </c>
      <c r="O19" s="10">
        <v>0.72</v>
      </c>
    </row>
    <row r="20" spans="1:15" x14ac:dyDescent="0.25">
      <c r="A20" s="2"/>
      <c r="B20" s="8" t="s">
        <v>28</v>
      </c>
      <c r="C20" s="10" t="s">
        <v>29</v>
      </c>
      <c r="D20" s="10">
        <v>100</v>
      </c>
      <c r="E20" s="7">
        <v>6.9</v>
      </c>
      <c r="F20" s="7">
        <v>2</v>
      </c>
      <c r="G20" s="7">
        <v>38.299999999999997</v>
      </c>
      <c r="H20" s="10">
        <v>233.8</v>
      </c>
      <c r="I20" s="10">
        <v>0.1</v>
      </c>
      <c r="J20" s="10">
        <v>0</v>
      </c>
      <c r="K20" s="10">
        <v>30</v>
      </c>
      <c r="L20" s="10">
        <v>23</v>
      </c>
      <c r="M20" s="10">
        <v>37</v>
      </c>
      <c r="N20" s="10">
        <v>18.8</v>
      </c>
      <c r="O20" s="10">
        <v>2.1</v>
      </c>
    </row>
    <row r="21" spans="1:15" x14ac:dyDescent="0.25">
      <c r="A21" s="2"/>
      <c r="B21" s="2"/>
      <c r="C21" s="3" t="s">
        <v>32</v>
      </c>
      <c r="D21" s="3"/>
      <c r="E21" s="3">
        <f t="shared" ref="E21:O21" si="1">E15+E16+E17+E18+E19+E20</f>
        <v>27.92</v>
      </c>
      <c r="F21" s="3">
        <f t="shared" si="1"/>
        <v>29.5</v>
      </c>
      <c r="G21" s="3">
        <f t="shared" si="1"/>
        <v>116.05</v>
      </c>
      <c r="H21" s="3">
        <f t="shared" si="1"/>
        <v>868.57999999999993</v>
      </c>
      <c r="I21" s="3">
        <f t="shared" si="1"/>
        <v>0.42000000000000004</v>
      </c>
      <c r="J21" s="3">
        <f t="shared" si="1"/>
        <v>18.48</v>
      </c>
      <c r="K21" s="3">
        <f t="shared" si="1"/>
        <v>423.1</v>
      </c>
      <c r="L21" s="3">
        <f t="shared" si="1"/>
        <v>242.07999999999998</v>
      </c>
      <c r="M21" s="3">
        <f t="shared" si="1"/>
        <v>392.59999999999997</v>
      </c>
      <c r="N21" s="3">
        <f t="shared" si="1"/>
        <v>66.899999999999991</v>
      </c>
      <c r="O21" s="3">
        <f t="shared" si="1"/>
        <v>6.16</v>
      </c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3" t="s">
        <v>39</v>
      </c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10" t="s">
        <v>30</v>
      </c>
      <c r="D23" s="10">
        <v>100</v>
      </c>
      <c r="E23" s="10">
        <v>0.4</v>
      </c>
      <c r="F23" s="10">
        <v>0.4</v>
      </c>
      <c r="G23" s="10">
        <v>9.8000000000000007</v>
      </c>
      <c r="H23" s="10">
        <v>47</v>
      </c>
      <c r="I23" s="10">
        <v>0.02</v>
      </c>
      <c r="J23" s="7">
        <v>15</v>
      </c>
      <c r="K23" s="10">
        <v>0</v>
      </c>
      <c r="L23" s="10">
        <v>16</v>
      </c>
      <c r="M23" s="10">
        <v>11</v>
      </c>
      <c r="N23" s="10">
        <v>5</v>
      </c>
      <c r="O23" s="10">
        <v>1.1000000000000001</v>
      </c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3" t="s">
        <v>32</v>
      </c>
      <c r="D25" s="3"/>
      <c r="E25" s="3">
        <f t="shared" ref="E25:O25" si="2">E23+E24</f>
        <v>0.4</v>
      </c>
      <c r="F25" s="3">
        <f t="shared" si="2"/>
        <v>0.4</v>
      </c>
      <c r="G25" s="3">
        <f t="shared" si="2"/>
        <v>9.8000000000000007</v>
      </c>
      <c r="H25" s="3">
        <f t="shared" si="2"/>
        <v>47</v>
      </c>
      <c r="I25" s="3">
        <f t="shared" si="2"/>
        <v>0.02</v>
      </c>
      <c r="J25" s="3">
        <f t="shared" si="2"/>
        <v>15</v>
      </c>
      <c r="K25" s="3">
        <f t="shared" si="2"/>
        <v>0</v>
      </c>
      <c r="L25" s="3">
        <f t="shared" si="2"/>
        <v>16</v>
      </c>
      <c r="M25" s="3">
        <f t="shared" si="2"/>
        <v>11</v>
      </c>
      <c r="N25" s="3">
        <f t="shared" si="2"/>
        <v>5</v>
      </c>
      <c r="O25" s="3">
        <f t="shared" si="2"/>
        <v>1.1000000000000001</v>
      </c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3" t="s">
        <v>40</v>
      </c>
      <c r="J26" s="2"/>
      <c r="K26" s="2"/>
      <c r="L26" s="2"/>
      <c r="M26" s="2"/>
      <c r="N26" s="2"/>
      <c r="O26" s="2"/>
    </row>
    <row r="27" spans="1:15" x14ac:dyDescent="0.25">
      <c r="A27" s="4">
        <v>146</v>
      </c>
      <c r="B27" s="2">
        <v>667</v>
      </c>
      <c r="C27" s="4" t="s">
        <v>49</v>
      </c>
      <c r="D27" s="2">
        <v>100</v>
      </c>
      <c r="E27" s="7">
        <v>12.1</v>
      </c>
      <c r="F27" s="7">
        <v>15.4</v>
      </c>
      <c r="G27" s="4">
        <v>0.8</v>
      </c>
      <c r="H27" s="4">
        <v>102</v>
      </c>
      <c r="I27" s="4">
        <v>0.18</v>
      </c>
      <c r="J27" s="4">
        <v>2.8</v>
      </c>
      <c r="K27" s="7">
        <v>140</v>
      </c>
      <c r="L27" s="4">
        <v>78</v>
      </c>
      <c r="M27" s="4">
        <v>148</v>
      </c>
      <c r="N27" s="4">
        <v>26</v>
      </c>
      <c r="O27" s="4">
        <v>0.6</v>
      </c>
    </row>
    <row r="28" spans="1:15" x14ac:dyDescent="0.25">
      <c r="A28" s="4">
        <v>85</v>
      </c>
      <c r="B28" s="2">
        <v>679</v>
      </c>
      <c r="C28" s="2" t="s">
        <v>50</v>
      </c>
      <c r="D28" s="2">
        <v>200</v>
      </c>
      <c r="E28" s="2">
        <v>6</v>
      </c>
      <c r="F28" s="2">
        <v>6.8</v>
      </c>
      <c r="G28" s="7">
        <v>19.100000000000001</v>
      </c>
      <c r="H28" s="2">
        <v>101</v>
      </c>
      <c r="I28" s="2">
        <v>0.1</v>
      </c>
      <c r="J28" s="2">
        <v>0</v>
      </c>
      <c r="K28" s="7">
        <v>173</v>
      </c>
      <c r="L28" s="2">
        <v>64</v>
      </c>
      <c r="M28" s="2">
        <v>122</v>
      </c>
      <c r="N28" s="2">
        <v>38</v>
      </c>
      <c r="O28" s="2">
        <v>0.6</v>
      </c>
    </row>
    <row r="29" spans="1:15" x14ac:dyDescent="0.25">
      <c r="A29" s="4">
        <v>144</v>
      </c>
      <c r="B29" s="8">
        <v>959</v>
      </c>
      <c r="C29" s="2" t="s">
        <v>51</v>
      </c>
      <c r="D29" s="2">
        <v>200</v>
      </c>
      <c r="E29" s="7">
        <v>2.78</v>
      </c>
      <c r="F29" s="7">
        <v>2.67</v>
      </c>
      <c r="G29" s="7">
        <v>8</v>
      </c>
      <c r="H29" s="2">
        <v>103.2</v>
      </c>
      <c r="I29" s="2">
        <v>0.02</v>
      </c>
      <c r="J29" s="2">
        <v>2.33</v>
      </c>
      <c r="K29" s="2">
        <v>0</v>
      </c>
      <c r="L29" s="2">
        <v>133.33000000000001</v>
      </c>
      <c r="M29" s="2">
        <v>133.11000000000001</v>
      </c>
      <c r="N29" s="2">
        <v>5.56</v>
      </c>
      <c r="O29" s="2">
        <v>0.6</v>
      </c>
    </row>
    <row r="30" spans="1:15" x14ac:dyDescent="0.25">
      <c r="A30" s="2"/>
      <c r="B30" s="9" t="s">
        <v>28</v>
      </c>
      <c r="C30" s="10" t="s">
        <v>48</v>
      </c>
      <c r="D30" s="10">
        <v>50</v>
      </c>
      <c r="E30" s="7">
        <v>5.72</v>
      </c>
      <c r="F30" s="7">
        <v>3.32</v>
      </c>
      <c r="G30" s="7">
        <v>39.950000000000003</v>
      </c>
      <c r="H30" s="10">
        <v>175.88</v>
      </c>
      <c r="I30" s="10">
        <v>0.12</v>
      </c>
      <c r="J30" s="10">
        <v>0</v>
      </c>
      <c r="K30" s="10">
        <v>30</v>
      </c>
      <c r="L30" s="10">
        <v>26.5</v>
      </c>
      <c r="M30" s="10">
        <v>27.2</v>
      </c>
      <c r="N30" s="10">
        <v>11.8</v>
      </c>
      <c r="O30" s="10">
        <v>0.72</v>
      </c>
    </row>
    <row r="31" spans="1:15" x14ac:dyDescent="0.25">
      <c r="A31" s="2"/>
      <c r="B31" s="8" t="s">
        <v>28</v>
      </c>
      <c r="C31" s="10" t="s">
        <v>29</v>
      </c>
      <c r="D31" s="10">
        <v>100</v>
      </c>
      <c r="E31" s="7">
        <v>6.9</v>
      </c>
      <c r="F31" s="7">
        <v>2</v>
      </c>
      <c r="G31" s="7">
        <v>38.299999999999997</v>
      </c>
      <c r="H31" s="10">
        <v>233.8</v>
      </c>
      <c r="I31" s="10">
        <v>0.1</v>
      </c>
      <c r="J31" s="10">
        <v>0</v>
      </c>
      <c r="K31" s="10">
        <v>30</v>
      </c>
      <c r="L31" s="10">
        <v>23</v>
      </c>
      <c r="M31" s="10">
        <v>37</v>
      </c>
      <c r="N31" s="10">
        <v>18.8</v>
      </c>
      <c r="O31" s="10">
        <v>2.1</v>
      </c>
    </row>
    <row r="32" spans="1:15" x14ac:dyDescent="0.25">
      <c r="A32" s="2"/>
      <c r="B32" s="2"/>
      <c r="C32" s="3" t="s">
        <v>32</v>
      </c>
      <c r="D32" s="3"/>
      <c r="E32" s="3">
        <f t="shared" ref="E32:O32" si="3">E27+E28+E29+E30+E31</f>
        <v>33.5</v>
      </c>
      <c r="F32" s="3">
        <f t="shared" si="3"/>
        <v>30.189999999999998</v>
      </c>
      <c r="G32" s="3">
        <f t="shared" si="3"/>
        <v>106.15</v>
      </c>
      <c r="H32" s="3">
        <f t="shared" si="3"/>
        <v>715.88</v>
      </c>
      <c r="I32" s="3">
        <f t="shared" si="3"/>
        <v>0.52</v>
      </c>
      <c r="J32" s="3">
        <f t="shared" si="3"/>
        <v>5.13</v>
      </c>
      <c r="K32" s="3">
        <f t="shared" si="3"/>
        <v>373</v>
      </c>
      <c r="L32" s="3">
        <f t="shared" si="3"/>
        <v>324.83000000000004</v>
      </c>
      <c r="M32" s="3">
        <f t="shared" si="3"/>
        <v>467.31</v>
      </c>
      <c r="N32" s="3">
        <f t="shared" si="3"/>
        <v>100.16</v>
      </c>
      <c r="O32" s="3">
        <f t="shared" si="3"/>
        <v>4.6199999999999992</v>
      </c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3" t="s">
        <v>41</v>
      </c>
      <c r="J33" s="2"/>
      <c r="K33" s="2"/>
      <c r="L33" s="2"/>
      <c r="M33" s="2"/>
      <c r="N33" s="2"/>
      <c r="O33" s="2"/>
    </row>
    <row r="34" spans="1:16" x14ac:dyDescent="0.25">
      <c r="A34" s="10">
        <v>124</v>
      </c>
      <c r="B34" s="10">
        <v>41</v>
      </c>
      <c r="C34" s="10" t="s">
        <v>26</v>
      </c>
      <c r="D34" s="10">
        <v>20</v>
      </c>
      <c r="E34" s="10">
        <v>4.6399999999999997</v>
      </c>
      <c r="F34" s="10">
        <v>5.9</v>
      </c>
      <c r="G34" s="10">
        <v>0</v>
      </c>
      <c r="H34" s="10">
        <v>70.66</v>
      </c>
      <c r="I34" s="10">
        <v>0.01</v>
      </c>
      <c r="J34" s="7">
        <v>3.15</v>
      </c>
      <c r="K34" s="10">
        <v>0.03</v>
      </c>
      <c r="L34" s="10">
        <v>156</v>
      </c>
      <c r="M34" s="10">
        <v>76</v>
      </c>
      <c r="N34" s="10">
        <v>3</v>
      </c>
      <c r="O34" s="10">
        <v>0.2</v>
      </c>
    </row>
    <row r="35" spans="1:16" x14ac:dyDescent="0.25">
      <c r="A35" s="4">
        <v>129</v>
      </c>
      <c r="B35" s="8">
        <v>424</v>
      </c>
      <c r="C35" s="11" t="s">
        <v>31</v>
      </c>
      <c r="D35" s="10">
        <v>40</v>
      </c>
      <c r="E35" s="10">
        <v>5.08</v>
      </c>
      <c r="F35" s="10">
        <v>4.5999999999999996</v>
      </c>
      <c r="G35" s="10">
        <v>0.28000000000000003</v>
      </c>
      <c r="H35" s="10">
        <v>63</v>
      </c>
      <c r="I35" s="10">
        <v>0.03</v>
      </c>
      <c r="J35" s="10">
        <v>0</v>
      </c>
      <c r="K35" s="10">
        <v>0.01</v>
      </c>
      <c r="L35" s="7">
        <v>72</v>
      </c>
      <c r="M35" s="10">
        <v>0</v>
      </c>
      <c r="N35" s="10">
        <v>0</v>
      </c>
      <c r="O35" s="10">
        <v>0.8</v>
      </c>
    </row>
    <row r="36" spans="1:16" x14ac:dyDescent="0.25">
      <c r="A36" s="4">
        <v>96</v>
      </c>
      <c r="B36" s="4" t="s">
        <v>52</v>
      </c>
      <c r="C36" s="10" t="s">
        <v>53</v>
      </c>
      <c r="D36" s="10">
        <v>200</v>
      </c>
      <c r="E36" s="10">
        <v>0.2</v>
      </c>
      <c r="F36" s="10">
        <v>0</v>
      </c>
      <c r="G36" s="10">
        <v>13.6</v>
      </c>
      <c r="H36" s="10">
        <v>54</v>
      </c>
      <c r="I36" s="10">
        <v>0</v>
      </c>
      <c r="J36" s="10">
        <v>2.2000000000000002</v>
      </c>
      <c r="K36" s="10">
        <v>0</v>
      </c>
      <c r="L36" s="10">
        <v>16</v>
      </c>
      <c r="M36" s="10">
        <v>8</v>
      </c>
      <c r="N36" s="10">
        <v>6</v>
      </c>
      <c r="O36" s="10">
        <v>0.8</v>
      </c>
    </row>
    <row r="37" spans="1:16" x14ac:dyDescent="0.25">
      <c r="A37" s="2"/>
      <c r="B37" s="9" t="s">
        <v>28</v>
      </c>
      <c r="C37" s="10" t="s">
        <v>48</v>
      </c>
      <c r="D37" s="10">
        <v>50</v>
      </c>
      <c r="E37" s="7">
        <v>5.72</v>
      </c>
      <c r="F37" s="7">
        <v>3.32</v>
      </c>
      <c r="G37" s="7">
        <v>39.950000000000003</v>
      </c>
      <c r="H37" s="10">
        <v>175.88</v>
      </c>
      <c r="I37" s="10">
        <v>0.12</v>
      </c>
      <c r="J37" s="10">
        <v>0</v>
      </c>
      <c r="K37" s="10">
        <v>30</v>
      </c>
      <c r="L37" s="10">
        <v>26.5</v>
      </c>
      <c r="M37" s="10">
        <v>27.2</v>
      </c>
      <c r="N37" s="10">
        <v>11.8</v>
      </c>
      <c r="O37" s="10">
        <v>0.72</v>
      </c>
    </row>
    <row r="38" spans="1:16" x14ac:dyDescent="0.25">
      <c r="A38" s="2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6" x14ac:dyDescent="0.25">
      <c r="A39" s="4"/>
      <c r="B39" s="4"/>
      <c r="C39" s="3" t="s">
        <v>32</v>
      </c>
      <c r="D39" s="3"/>
      <c r="E39" s="3">
        <f t="shared" ref="E39:O39" si="4">E34+E35+E36+E37+E38</f>
        <v>15.639999999999997</v>
      </c>
      <c r="F39" s="3">
        <f t="shared" si="4"/>
        <v>13.82</v>
      </c>
      <c r="G39" s="3">
        <f t="shared" si="4"/>
        <v>53.83</v>
      </c>
      <c r="H39" s="3">
        <f t="shared" si="4"/>
        <v>363.53999999999996</v>
      </c>
      <c r="I39" s="3">
        <f t="shared" si="4"/>
        <v>0.16</v>
      </c>
      <c r="J39" s="3">
        <f t="shared" si="4"/>
        <v>5.35</v>
      </c>
      <c r="K39" s="3">
        <f t="shared" si="4"/>
        <v>30.04</v>
      </c>
      <c r="L39" s="3">
        <f t="shared" si="4"/>
        <v>270.5</v>
      </c>
      <c r="M39" s="3">
        <f t="shared" si="4"/>
        <v>111.2</v>
      </c>
      <c r="N39" s="3">
        <f t="shared" si="4"/>
        <v>20.8</v>
      </c>
      <c r="O39" s="3">
        <f t="shared" si="4"/>
        <v>2.52</v>
      </c>
    </row>
    <row r="40" spans="1:16" x14ac:dyDescent="0.25">
      <c r="A40" s="4"/>
      <c r="B40" s="4"/>
      <c r="C40" s="3" t="s">
        <v>38</v>
      </c>
      <c r="D40" s="3"/>
      <c r="E40" s="3">
        <f t="shared" ref="E40:O40" si="5">E13+E21+E25+E32+E39</f>
        <v>93.46</v>
      </c>
      <c r="F40" s="3">
        <f t="shared" si="5"/>
        <v>95.03</v>
      </c>
      <c r="G40" s="3">
        <f t="shared" si="5"/>
        <v>379.06</v>
      </c>
      <c r="H40" s="3">
        <f t="shared" si="5"/>
        <v>2469.5</v>
      </c>
      <c r="I40" s="3">
        <f t="shared" si="5"/>
        <v>1.5</v>
      </c>
      <c r="J40" s="3">
        <f t="shared" si="5"/>
        <v>45.460000000000008</v>
      </c>
      <c r="K40" s="3">
        <f t="shared" si="5"/>
        <v>988.14</v>
      </c>
      <c r="L40" s="3">
        <f t="shared" si="5"/>
        <v>1149.58</v>
      </c>
      <c r="M40" s="3">
        <f t="shared" si="5"/>
        <v>1152.1099999999999</v>
      </c>
      <c r="N40" s="3">
        <f t="shared" si="5"/>
        <v>286.45999999999998</v>
      </c>
      <c r="O40" s="3">
        <f t="shared" si="5"/>
        <v>18.599999999999998</v>
      </c>
    </row>
    <row r="42" spans="1:16" x14ac:dyDescent="0.25">
      <c r="B42" s="19" t="s">
        <v>98</v>
      </c>
      <c r="C42" s="20"/>
      <c r="D42" s="20"/>
      <c r="E42" s="20"/>
      <c r="F42" s="20"/>
      <c r="G42" s="20"/>
    </row>
    <row r="43" spans="1:16" x14ac:dyDescent="0.25">
      <c r="B43" s="19"/>
      <c r="C43" s="20"/>
      <c r="D43" s="20"/>
      <c r="E43" s="20"/>
      <c r="F43" s="20"/>
      <c r="G43" s="20"/>
      <c r="P43">
        <v>107.56</v>
      </c>
    </row>
    <row r="44" spans="1:16" x14ac:dyDescent="0.25">
      <c r="A44" s="19" t="s">
        <v>103</v>
      </c>
      <c r="B44" s="20"/>
      <c r="C44" s="20"/>
      <c r="D44" s="20"/>
      <c r="E44" s="20"/>
      <c r="F44" s="20"/>
      <c r="P44">
        <v>60.83</v>
      </c>
    </row>
    <row r="45" spans="1:16" x14ac:dyDescent="0.25">
      <c r="B45" s="19"/>
      <c r="C45" s="20"/>
      <c r="D45" s="20"/>
      <c r="E45" s="20"/>
      <c r="F45" s="20"/>
      <c r="G45" s="20"/>
      <c r="P45">
        <v>509.17</v>
      </c>
    </row>
    <row r="46" spans="1:16" x14ac:dyDescent="0.25">
      <c r="B46" s="20"/>
      <c r="C46" s="20"/>
      <c r="D46" s="20"/>
      <c r="E46" s="20"/>
      <c r="F46" s="20"/>
      <c r="G46" s="20"/>
      <c r="P46">
        <v>2469.5</v>
      </c>
    </row>
    <row r="47" spans="1:16" x14ac:dyDescent="0.25">
      <c r="B47" s="21" t="s">
        <v>99</v>
      </c>
      <c r="C47" s="19"/>
      <c r="D47" s="19"/>
      <c r="E47" s="19"/>
      <c r="F47" s="19"/>
      <c r="G47" s="19"/>
      <c r="P47">
        <v>1.5</v>
      </c>
    </row>
    <row r="48" spans="1:16" x14ac:dyDescent="0.25">
      <c r="B48" s="21" t="s">
        <v>100</v>
      </c>
      <c r="C48" s="19"/>
      <c r="D48" s="19"/>
      <c r="E48" s="19"/>
      <c r="F48" s="19"/>
      <c r="G48" s="19"/>
      <c r="P48">
        <v>34.46</v>
      </c>
    </row>
    <row r="49" spans="16:16" x14ac:dyDescent="0.25">
      <c r="P49">
        <v>0.28100000000000003</v>
      </c>
    </row>
    <row r="50" spans="16:16" x14ac:dyDescent="0.25">
      <c r="P50">
        <v>999.58</v>
      </c>
    </row>
    <row r="51" spans="16:16" x14ac:dyDescent="0.25">
      <c r="P51">
        <v>1702.11</v>
      </c>
    </row>
    <row r="52" spans="16:16" x14ac:dyDescent="0.25">
      <c r="P52">
        <v>266.06</v>
      </c>
    </row>
    <row r="53" spans="16:16" x14ac:dyDescent="0.25">
      <c r="P53">
        <v>15.6</v>
      </c>
    </row>
  </sheetData>
  <mergeCells count="1">
    <mergeCell ref="A2:M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5" workbookViewId="0">
      <selection activeCell="A42" sqref="A42:K42"/>
    </sheetView>
  </sheetViews>
  <sheetFormatPr defaultRowHeight="15" x14ac:dyDescent="0.25"/>
  <cols>
    <col min="3" max="3" width="22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/>
      <c r="N1" s="1" t="s">
        <v>11</v>
      </c>
      <c r="O1" s="1"/>
    </row>
    <row r="2" spans="1:15" x14ac:dyDescent="0.25">
      <c r="A2" s="2" t="s">
        <v>12</v>
      </c>
      <c r="B2" s="2"/>
      <c r="C2" s="2" t="s">
        <v>13</v>
      </c>
      <c r="D2" s="2"/>
      <c r="E2" s="2"/>
      <c r="F2" s="2"/>
      <c r="G2" s="2"/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1:15" x14ac:dyDescent="0.25">
      <c r="A3" s="2"/>
      <c r="B3" s="2"/>
      <c r="C3" s="2"/>
      <c r="D3" s="2"/>
      <c r="E3" s="2"/>
      <c r="F3" s="2"/>
      <c r="G3" s="2"/>
      <c r="H3" s="2" t="s">
        <v>22</v>
      </c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3" t="s">
        <v>23</v>
      </c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</row>
    <row r="6" spans="1:15" ht="16.5" customHeight="1" x14ac:dyDescent="0.25">
      <c r="A6" s="4">
        <v>148</v>
      </c>
      <c r="B6" s="4">
        <v>469</v>
      </c>
      <c r="C6" s="13" t="s">
        <v>94</v>
      </c>
      <c r="D6" s="4">
        <v>150</v>
      </c>
      <c r="E6" s="7">
        <v>10.4</v>
      </c>
      <c r="F6" s="2">
        <v>16.3</v>
      </c>
      <c r="G6" s="2">
        <v>19.3</v>
      </c>
      <c r="H6" s="2">
        <v>252</v>
      </c>
      <c r="I6" s="2">
        <v>0.08</v>
      </c>
      <c r="J6" s="7">
        <v>13.01</v>
      </c>
      <c r="K6" s="7">
        <v>141</v>
      </c>
      <c r="L6" s="7">
        <v>323</v>
      </c>
      <c r="M6" s="2">
        <v>175</v>
      </c>
      <c r="N6" s="2">
        <v>21</v>
      </c>
      <c r="O6" s="2">
        <v>0.8</v>
      </c>
    </row>
    <row r="7" spans="1:15" x14ac:dyDescent="0.25">
      <c r="A7" s="10">
        <v>95</v>
      </c>
      <c r="B7" s="9" t="s">
        <v>55</v>
      </c>
      <c r="C7" s="10" t="s">
        <v>56</v>
      </c>
      <c r="D7" s="10">
        <v>200</v>
      </c>
      <c r="E7" s="10">
        <v>0</v>
      </c>
      <c r="F7" s="10">
        <v>0</v>
      </c>
      <c r="G7" s="7">
        <v>11.5</v>
      </c>
      <c r="H7" s="10">
        <v>56</v>
      </c>
      <c r="I7" s="10">
        <v>0</v>
      </c>
      <c r="J7" s="10">
        <v>0</v>
      </c>
      <c r="K7" s="10">
        <v>0</v>
      </c>
      <c r="L7" s="10">
        <v>12</v>
      </c>
      <c r="M7" s="10">
        <v>8</v>
      </c>
      <c r="N7" s="10">
        <v>5</v>
      </c>
      <c r="O7" s="10">
        <v>0.8</v>
      </c>
    </row>
    <row r="8" spans="1:15" x14ac:dyDescent="0.25">
      <c r="A8" s="2"/>
      <c r="B8" s="9" t="s">
        <v>28</v>
      </c>
      <c r="C8" s="10" t="s">
        <v>29</v>
      </c>
      <c r="D8" s="10">
        <v>100</v>
      </c>
      <c r="E8" s="7">
        <v>6.9</v>
      </c>
      <c r="F8" s="7">
        <v>2</v>
      </c>
      <c r="G8" s="7">
        <v>38.299999999999997</v>
      </c>
      <c r="H8" s="10">
        <v>233.8</v>
      </c>
      <c r="I8" s="10">
        <v>0.1</v>
      </c>
      <c r="J8" s="10">
        <v>0</v>
      </c>
      <c r="K8" s="10">
        <v>30</v>
      </c>
      <c r="L8" s="10">
        <v>23</v>
      </c>
      <c r="M8" s="10">
        <v>37</v>
      </c>
      <c r="N8" s="10">
        <v>18.8</v>
      </c>
      <c r="O8" s="10">
        <v>2.1</v>
      </c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3" t="s">
        <v>32</v>
      </c>
      <c r="D10" s="3"/>
      <c r="E10" s="3">
        <f t="shared" ref="E10:O10" si="0">E6+E7+E8+E9</f>
        <v>17.3</v>
      </c>
      <c r="F10" s="3">
        <f t="shared" si="0"/>
        <v>18.3</v>
      </c>
      <c r="G10" s="3">
        <f t="shared" si="0"/>
        <v>69.099999999999994</v>
      </c>
      <c r="H10" s="3">
        <f t="shared" si="0"/>
        <v>541.79999999999995</v>
      </c>
      <c r="I10" s="3">
        <f t="shared" si="0"/>
        <v>0.18</v>
      </c>
      <c r="J10" s="3">
        <f t="shared" si="0"/>
        <v>13.01</v>
      </c>
      <c r="K10" s="3">
        <f t="shared" si="0"/>
        <v>171</v>
      </c>
      <c r="L10" s="3">
        <f t="shared" si="0"/>
        <v>358</v>
      </c>
      <c r="M10" s="3">
        <f t="shared" si="0"/>
        <v>220</v>
      </c>
      <c r="N10" s="3">
        <f t="shared" si="0"/>
        <v>44.8</v>
      </c>
      <c r="O10" s="3">
        <f t="shared" si="0"/>
        <v>3.7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3" t="s">
        <v>33</v>
      </c>
      <c r="J11" s="2"/>
      <c r="K11" s="2"/>
      <c r="L11" s="2"/>
      <c r="M11" s="2"/>
      <c r="N11" s="2"/>
      <c r="O11" s="2"/>
    </row>
    <row r="12" spans="1:15" ht="30" x14ac:dyDescent="0.25">
      <c r="A12" s="2">
        <v>156</v>
      </c>
      <c r="B12" s="2">
        <v>176</v>
      </c>
      <c r="C12" s="17" t="s">
        <v>95</v>
      </c>
      <c r="D12" s="2">
        <v>250</v>
      </c>
      <c r="E12" s="2">
        <v>4</v>
      </c>
      <c r="F12" s="7">
        <v>6</v>
      </c>
      <c r="G12" s="2">
        <v>15</v>
      </c>
      <c r="H12" s="2">
        <v>112</v>
      </c>
      <c r="I12" s="2">
        <v>0.1</v>
      </c>
      <c r="J12" s="2">
        <v>12</v>
      </c>
      <c r="K12" s="2">
        <v>233</v>
      </c>
      <c r="L12" s="2">
        <v>44</v>
      </c>
      <c r="M12" s="2">
        <v>1.5</v>
      </c>
      <c r="N12" s="2">
        <v>31.7</v>
      </c>
      <c r="O12" s="2">
        <v>1.6</v>
      </c>
    </row>
    <row r="13" spans="1:15" ht="30" x14ac:dyDescent="0.25">
      <c r="A13" s="4">
        <v>42</v>
      </c>
      <c r="B13" s="2">
        <v>608</v>
      </c>
      <c r="C13" s="13" t="s">
        <v>70</v>
      </c>
      <c r="D13" s="4">
        <v>100</v>
      </c>
      <c r="E13" s="7">
        <v>11.66</v>
      </c>
      <c r="F13" s="2">
        <v>11.4</v>
      </c>
      <c r="G13" s="2">
        <v>13</v>
      </c>
      <c r="H13" s="2">
        <v>199.7</v>
      </c>
      <c r="I13" s="2">
        <v>0.08</v>
      </c>
      <c r="J13" s="2">
        <v>0</v>
      </c>
      <c r="K13" s="7">
        <v>100</v>
      </c>
      <c r="L13" s="2">
        <v>126.8</v>
      </c>
      <c r="M13" s="2">
        <v>206.4</v>
      </c>
      <c r="N13" s="2">
        <v>18.399999999999999</v>
      </c>
      <c r="O13" s="2">
        <v>1.3</v>
      </c>
    </row>
    <row r="14" spans="1:15" x14ac:dyDescent="0.25">
      <c r="A14" s="4">
        <v>78</v>
      </c>
      <c r="B14" s="4">
        <v>708</v>
      </c>
      <c r="C14" s="2" t="s">
        <v>96</v>
      </c>
      <c r="D14" s="4">
        <v>250</v>
      </c>
      <c r="E14" s="2">
        <v>4.5</v>
      </c>
      <c r="F14" s="2">
        <v>8.3000000000000007</v>
      </c>
      <c r="G14" s="2">
        <v>23</v>
      </c>
      <c r="H14" s="2">
        <v>188</v>
      </c>
      <c r="I14" s="2">
        <v>0.08</v>
      </c>
      <c r="J14" s="2">
        <v>33.6</v>
      </c>
      <c r="K14" s="2">
        <v>0.2</v>
      </c>
      <c r="L14" s="2">
        <v>205</v>
      </c>
      <c r="M14" s="2">
        <v>100</v>
      </c>
      <c r="N14" s="2">
        <v>30</v>
      </c>
      <c r="O14" s="2">
        <v>1.5</v>
      </c>
    </row>
    <row r="15" spans="1:15" x14ac:dyDescent="0.25">
      <c r="A15" s="10">
        <v>107</v>
      </c>
      <c r="B15" s="10">
        <v>868</v>
      </c>
      <c r="C15" s="10" t="s">
        <v>60</v>
      </c>
      <c r="D15" s="10">
        <v>200</v>
      </c>
      <c r="E15" s="10">
        <v>0</v>
      </c>
      <c r="F15" s="10">
        <v>0</v>
      </c>
      <c r="G15" s="10">
        <v>9.98</v>
      </c>
      <c r="H15" s="10">
        <v>102</v>
      </c>
      <c r="I15" s="10">
        <v>0</v>
      </c>
      <c r="J15" s="7">
        <v>3</v>
      </c>
      <c r="K15" s="10">
        <v>0</v>
      </c>
      <c r="L15" s="10">
        <v>0.2</v>
      </c>
      <c r="M15" s="10">
        <v>0</v>
      </c>
      <c r="N15" s="10">
        <v>0</v>
      </c>
      <c r="O15" s="10">
        <v>0.03</v>
      </c>
    </row>
    <row r="16" spans="1:15" x14ac:dyDescent="0.25">
      <c r="A16" s="2"/>
      <c r="B16" s="9" t="s">
        <v>28</v>
      </c>
      <c r="C16" s="10" t="s">
        <v>48</v>
      </c>
      <c r="D16" s="10">
        <v>50</v>
      </c>
      <c r="E16" s="7">
        <v>5.72</v>
      </c>
      <c r="F16" s="7">
        <v>3.32</v>
      </c>
      <c r="G16" s="7">
        <v>39.950000000000003</v>
      </c>
      <c r="H16" s="10">
        <v>175.88</v>
      </c>
      <c r="I16" s="10">
        <v>0.12</v>
      </c>
      <c r="J16" s="10">
        <v>0</v>
      </c>
      <c r="K16" s="10">
        <v>30</v>
      </c>
      <c r="L16" s="10">
        <v>26.5</v>
      </c>
      <c r="M16" s="10">
        <v>27.2</v>
      </c>
      <c r="N16" s="10">
        <v>11.8</v>
      </c>
      <c r="O16" s="10">
        <v>0.72</v>
      </c>
    </row>
    <row r="17" spans="1:15" x14ac:dyDescent="0.25">
      <c r="A17" s="2"/>
      <c r="B17" s="8" t="s">
        <v>28</v>
      </c>
      <c r="C17" s="10" t="s">
        <v>29</v>
      </c>
      <c r="D17" s="10">
        <v>100</v>
      </c>
      <c r="E17" s="7">
        <v>6.9</v>
      </c>
      <c r="F17" s="7">
        <v>2</v>
      </c>
      <c r="G17" s="7">
        <v>38.299999999999997</v>
      </c>
      <c r="H17" s="10">
        <v>233.8</v>
      </c>
      <c r="I17" s="10">
        <v>0.1</v>
      </c>
      <c r="J17" s="10">
        <v>0</v>
      </c>
      <c r="K17" s="10">
        <v>30</v>
      </c>
      <c r="L17" s="10">
        <v>23</v>
      </c>
      <c r="M17" s="10">
        <v>37</v>
      </c>
      <c r="N17" s="10">
        <v>18.8</v>
      </c>
      <c r="O17" s="10">
        <v>2.1</v>
      </c>
    </row>
    <row r="18" spans="1:15" x14ac:dyDescent="0.25">
      <c r="A18" s="2"/>
      <c r="B18" s="2"/>
      <c r="C18" s="3" t="s">
        <v>32</v>
      </c>
      <c r="D18" s="3"/>
      <c r="E18" s="3">
        <f t="shared" ref="E18:O18" si="1">E12+E13+E14+E15+E16+E17</f>
        <v>32.78</v>
      </c>
      <c r="F18" s="3">
        <f t="shared" si="1"/>
        <v>31.02</v>
      </c>
      <c r="G18" s="3">
        <f t="shared" si="1"/>
        <v>139.23000000000002</v>
      </c>
      <c r="H18" s="3">
        <f t="shared" si="1"/>
        <v>1011.3800000000001</v>
      </c>
      <c r="I18" s="3">
        <f t="shared" si="1"/>
        <v>0.48</v>
      </c>
      <c r="J18" s="3">
        <f t="shared" si="1"/>
        <v>48.6</v>
      </c>
      <c r="K18" s="3">
        <f t="shared" si="1"/>
        <v>393.2</v>
      </c>
      <c r="L18" s="3">
        <f t="shared" si="1"/>
        <v>425.5</v>
      </c>
      <c r="M18" s="3">
        <f t="shared" si="1"/>
        <v>372.09999999999997</v>
      </c>
      <c r="N18" s="3">
        <f t="shared" si="1"/>
        <v>110.69999999999999</v>
      </c>
      <c r="O18" s="3">
        <f t="shared" si="1"/>
        <v>7.25</v>
      </c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3" t="s">
        <v>39</v>
      </c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10" t="s">
        <v>83</v>
      </c>
      <c r="D20" s="10">
        <v>100</v>
      </c>
      <c r="E20" s="10">
        <v>0.4</v>
      </c>
      <c r="F20" s="10">
        <v>0.3</v>
      </c>
      <c r="G20" s="10">
        <v>10.3</v>
      </c>
      <c r="H20" s="10">
        <v>47</v>
      </c>
      <c r="I20" s="10">
        <v>0.02</v>
      </c>
      <c r="J20" s="7">
        <v>12</v>
      </c>
      <c r="K20" s="10">
        <v>0</v>
      </c>
      <c r="L20" s="10">
        <v>57</v>
      </c>
      <c r="M20" s="10">
        <v>16</v>
      </c>
      <c r="N20" s="10">
        <v>2</v>
      </c>
      <c r="O20" s="10">
        <v>2.2000000000000002</v>
      </c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3" t="s">
        <v>32</v>
      </c>
      <c r="D22" s="3"/>
      <c r="E22" s="3">
        <f t="shared" ref="E22:O22" si="2">E20+E21</f>
        <v>0.4</v>
      </c>
      <c r="F22" s="3">
        <f t="shared" si="2"/>
        <v>0.3</v>
      </c>
      <c r="G22" s="3">
        <f t="shared" si="2"/>
        <v>10.3</v>
      </c>
      <c r="H22" s="3">
        <f t="shared" si="2"/>
        <v>47</v>
      </c>
      <c r="I22" s="3">
        <f t="shared" si="2"/>
        <v>0.02</v>
      </c>
      <c r="J22" s="3">
        <f t="shared" si="2"/>
        <v>12</v>
      </c>
      <c r="K22" s="3">
        <f t="shared" si="2"/>
        <v>0</v>
      </c>
      <c r="L22" s="3">
        <f t="shared" si="2"/>
        <v>57</v>
      </c>
      <c r="M22" s="3">
        <f t="shared" si="2"/>
        <v>16</v>
      </c>
      <c r="N22" s="3">
        <f t="shared" si="2"/>
        <v>2</v>
      </c>
      <c r="O22" s="3">
        <f t="shared" si="2"/>
        <v>2.2000000000000002</v>
      </c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3" t="s">
        <v>40</v>
      </c>
      <c r="J23" s="2"/>
      <c r="K23" s="2"/>
      <c r="L23" s="2"/>
      <c r="M23" s="2"/>
      <c r="N23" s="2"/>
      <c r="O23" s="2"/>
    </row>
    <row r="24" spans="1:15" x14ac:dyDescent="0.25">
      <c r="A24" s="10">
        <v>126</v>
      </c>
      <c r="B24" s="10">
        <v>637</v>
      </c>
      <c r="C24" s="10" t="s">
        <v>35</v>
      </c>
      <c r="D24" s="10">
        <v>100</v>
      </c>
      <c r="E24" s="7">
        <v>10.42</v>
      </c>
      <c r="F24" s="10">
        <v>13.32</v>
      </c>
      <c r="G24" s="10">
        <v>0</v>
      </c>
      <c r="H24" s="10">
        <v>206.67</v>
      </c>
      <c r="I24" s="10">
        <v>2.5000000000000001E-2</v>
      </c>
      <c r="J24" s="10">
        <v>4</v>
      </c>
      <c r="K24" s="10">
        <v>0</v>
      </c>
      <c r="L24" s="10">
        <v>135</v>
      </c>
      <c r="M24" s="10">
        <v>123.32</v>
      </c>
      <c r="N24" s="10">
        <v>6</v>
      </c>
      <c r="O24" s="10">
        <v>0.75</v>
      </c>
    </row>
    <row r="25" spans="1:15" x14ac:dyDescent="0.25">
      <c r="A25" s="4">
        <v>85</v>
      </c>
      <c r="B25" s="2">
        <v>679</v>
      </c>
      <c r="C25" s="2" t="s">
        <v>50</v>
      </c>
      <c r="D25" s="2">
        <v>200</v>
      </c>
      <c r="E25" s="2">
        <v>6</v>
      </c>
      <c r="F25" s="2">
        <v>6.8</v>
      </c>
      <c r="G25" s="7">
        <v>19.100000000000001</v>
      </c>
      <c r="H25" s="2">
        <v>101</v>
      </c>
      <c r="I25" s="2">
        <v>0.1</v>
      </c>
      <c r="J25" s="2">
        <v>0</v>
      </c>
      <c r="K25" s="7">
        <v>173</v>
      </c>
      <c r="L25" s="2">
        <v>64</v>
      </c>
      <c r="M25" s="2">
        <v>122</v>
      </c>
      <c r="N25" s="2">
        <v>38</v>
      </c>
      <c r="O25" s="2">
        <v>0.6</v>
      </c>
    </row>
    <row r="26" spans="1:15" x14ac:dyDescent="0.25">
      <c r="A26" s="10">
        <v>95</v>
      </c>
      <c r="B26" s="9" t="s">
        <v>55</v>
      </c>
      <c r="C26" s="10" t="s">
        <v>56</v>
      </c>
      <c r="D26" s="10">
        <v>200</v>
      </c>
      <c r="E26" s="10">
        <v>0</v>
      </c>
      <c r="F26" s="10">
        <v>0</v>
      </c>
      <c r="G26" s="7">
        <v>11.5</v>
      </c>
      <c r="H26" s="10">
        <v>56</v>
      </c>
      <c r="I26" s="10">
        <v>0</v>
      </c>
      <c r="J26" s="10">
        <v>0</v>
      </c>
      <c r="K26" s="10">
        <v>0</v>
      </c>
      <c r="L26" s="10">
        <v>12</v>
      </c>
      <c r="M26" s="10">
        <v>8</v>
      </c>
      <c r="N26" s="10">
        <v>5</v>
      </c>
      <c r="O26" s="10">
        <v>0.8</v>
      </c>
    </row>
    <row r="27" spans="1:15" x14ac:dyDescent="0.25">
      <c r="A27" s="2"/>
      <c r="B27" s="9" t="s">
        <v>28</v>
      </c>
      <c r="C27" s="10" t="s">
        <v>48</v>
      </c>
      <c r="D27" s="10">
        <v>50</v>
      </c>
      <c r="E27" s="7">
        <v>5.72</v>
      </c>
      <c r="F27" s="7">
        <v>3.32</v>
      </c>
      <c r="G27" s="7">
        <v>39.950000000000003</v>
      </c>
      <c r="H27" s="10">
        <v>175.88</v>
      </c>
      <c r="I27" s="10">
        <v>0.12</v>
      </c>
      <c r="J27" s="10">
        <v>0</v>
      </c>
      <c r="K27" s="10">
        <v>30</v>
      </c>
      <c r="L27" s="10">
        <v>26.5</v>
      </c>
      <c r="M27" s="10">
        <v>27.2</v>
      </c>
      <c r="N27" s="10">
        <v>11.8</v>
      </c>
      <c r="O27" s="10">
        <v>0.72</v>
      </c>
    </row>
    <row r="28" spans="1:15" x14ac:dyDescent="0.25">
      <c r="A28" s="2"/>
      <c r="B28" s="8" t="s">
        <v>28</v>
      </c>
      <c r="C28" s="10" t="s">
        <v>29</v>
      </c>
      <c r="D28" s="10">
        <v>100</v>
      </c>
      <c r="E28" s="7">
        <v>6.9</v>
      </c>
      <c r="F28" s="7">
        <v>2</v>
      </c>
      <c r="G28" s="7">
        <v>38.299999999999997</v>
      </c>
      <c r="H28" s="10">
        <v>233.8</v>
      </c>
      <c r="I28" s="10">
        <v>0.1</v>
      </c>
      <c r="J28" s="10">
        <v>0</v>
      </c>
      <c r="K28" s="10">
        <v>30</v>
      </c>
      <c r="L28" s="10">
        <v>23</v>
      </c>
      <c r="M28" s="10">
        <v>37</v>
      </c>
      <c r="N28" s="10">
        <v>18.8</v>
      </c>
      <c r="O28" s="10">
        <v>2.1</v>
      </c>
    </row>
    <row r="29" spans="1:15" x14ac:dyDescent="0.25">
      <c r="A29" s="2"/>
      <c r="B29" s="2"/>
      <c r="C29" s="3" t="s">
        <v>32</v>
      </c>
      <c r="D29" s="3"/>
      <c r="E29" s="3">
        <f t="shared" ref="E29:O29" si="3">E24+E25+E26+E27+E28</f>
        <v>29.04</v>
      </c>
      <c r="F29" s="3">
        <f t="shared" si="3"/>
        <v>25.44</v>
      </c>
      <c r="G29" s="3">
        <f t="shared" si="3"/>
        <v>108.85000000000001</v>
      </c>
      <c r="H29" s="3">
        <f t="shared" si="3"/>
        <v>773.34999999999991</v>
      </c>
      <c r="I29" s="3">
        <f t="shared" si="3"/>
        <v>0.34499999999999997</v>
      </c>
      <c r="J29" s="3">
        <f t="shared" si="3"/>
        <v>4</v>
      </c>
      <c r="K29" s="3">
        <f t="shared" si="3"/>
        <v>233</v>
      </c>
      <c r="L29" s="3">
        <f t="shared" si="3"/>
        <v>260.5</v>
      </c>
      <c r="M29" s="3">
        <f t="shared" si="3"/>
        <v>317.52</v>
      </c>
      <c r="N29" s="3">
        <f t="shared" si="3"/>
        <v>79.599999999999994</v>
      </c>
      <c r="O29" s="3">
        <f t="shared" si="3"/>
        <v>4.9700000000000006</v>
      </c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3" t="s">
        <v>41</v>
      </c>
      <c r="J30" s="2"/>
      <c r="K30" s="2"/>
      <c r="L30" s="2"/>
      <c r="M30" s="2"/>
      <c r="N30" s="2"/>
      <c r="O30" s="2"/>
    </row>
    <row r="31" spans="1:15" ht="30" x14ac:dyDescent="0.25">
      <c r="A31" s="4">
        <v>141</v>
      </c>
      <c r="B31" s="2">
        <v>81</v>
      </c>
      <c r="C31" s="5" t="s">
        <v>97</v>
      </c>
      <c r="D31" s="2">
        <v>100</v>
      </c>
      <c r="E31" s="4">
        <v>1.4</v>
      </c>
      <c r="F31" s="4">
        <v>4.9000000000000004</v>
      </c>
      <c r="G31" s="4">
        <v>4</v>
      </c>
      <c r="H31" s="4">
        <v>43</v>
      </c>
      <c r="I31" s="4">
        <v>0.02</v>
      </c>
      <c r="J31" s="4">
        <v>13.5</v>
      </c>
      <c r="K31" s="4">
        <v>0</v>
      </c>
      <c r="L31" s="4">
        <v>51</v>
      </c>
      <c r="M31" s="4">
        <v>30</v>
      </c>
      <c r="N31" s="4">
        <v>11</v>
      </c>
      <c r="O31" s="4">
        <v>0.1</v>
      </c>
    </row>
    <row r="32" spans="1:15" x14ac:dyDescent="0.25">
      <c r="A32" s="4">
        <v>144</v>
      </c>
      <c r="B32" s="8">
        <v>959</v>
      </c>
      <c r="C32" s="2" t="s">
        <v>51</v>
      </c>
      <c r="D32" s="2">
        <v>200</v>
      </c>
      <c r="E32" s="7">
        <v>2.78</v>
      </c>
      <c r="F32" s="7">
        <v>2.67</v>
      </c>
      <c r="G32" s="7">
        <v>8</v>
      </c>
      <c r="H32" s="2">
        <v>103.2</v>
      </c>
      <c r="I32" s="2">
        <v>0.02</v>
      </c>
      <c r="J32" s="2">
        <v>2.33</v>
      </c>
      <c r="K32" s="2">
        <v>0</v>
      </c>
      <c r="L32" s="2">
        <v>133.33000000000001</v>
      </c>
      <c r="M32" s="2">
        <v>133.11000000000001</v>
      </c>
      <c r="N32" s="2">
        <v>5.56</v>
      </c>
      <c r="O32" s="2">
        <v>0.6</v>
      </c>
    </row>
    <row r="33" spans="1:17" x14ac:dyDescent="0.25">
      <c r="A33" s="2"/>
      <c r="B33" s="9" t="s">
        <v>28</v>
      </c>
      <c r="C33" s="10" t="s">
        <v>48</v>
      </c>
      <c r="D33" s="10">
        <v>50</v>
      </c>
      <c r="E33" s="7">
        <v>5.72</v>
      </c>
      <c r="F33" s="7">
        <v>3.32</v>
      </c>
      <c r="G33" s="7">
        <v>39.950000000000003</v>
      </c>
      <c r="H33" s="10">
        <v>175.88</v>
      </c>
      <c r="I33" s="10">
        <v>0.12</v>
      </c>
      <c r="J33" s="10">
        <v>0</v>
      </c>
      <c r="K33" s="10">
        <v>30</v>
      </c>
      <c r="L33" s="10">
        <v>26.5</v>
      </c>
      <c r="M33" s="10">
        <v>27.2</v>
      </c>
      <c r="N33" s="10">
        <v>11.8</v>
      </c>
      <c r="O33" s="10">
        <v>0.72</v>
      </c>
    </row>
    <row r="34" spans="1:17" x14ac:dyDescent="0.2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7" x14ac:dyDescent="0.25">
      <c r="A35" s="2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7" x14ac:dyDescent="0.25">
      <c r="A36" s="4"/>
      <c r="B36" s="4"/>
      <c r="C36" s="3" t="s">
        <v>32</v>
      </c>
      <c r="D36" s="3"/>
      <c r="E36" s="3">
        <f t="shared" ref="E36:O36" si="4">E31+E32+E33+E34+E35</f>
        <v>9.8999999999999986</v>
      </c>
      <c r="F36" s="3">
        <f t="shared" si="4"/>
        <v>10.89</v>
      </c>
      <c r="G36" s="3">
        <f t="shared" si="4"/>
        <v>51.95</v>
      </c>
      <c r="H36" s="3">
        <f t="shared" si="4"/>
        <v>322.08</v>
      </c>
      <c r="I36" s="3">
        <f t="shared" si="4"/>
        <v>0.16</v>
      </c>
      <c r="J36" s="3">
        <f t="shared" si="4"/>
        <v>15.83</v>
      </c>
      <c r="K36" s="3">
        <f t="shared" si="4"/>
        <v>30</v>
      </c>
      <c r="L36" s="3">
        <f t="shared" si="4"/>
        <v>210.83</v>
      </c>
      <c r="M36" s="3">
        <f t="shared" si="4"/>
        <v>190.31</v>
      </c>
      <c r="N36" s="3">
        <f t="shared" si="4"/>
        <v>28.36</v>
      </c>
      <c r="O36" s="3">
        <f t="shared" si="4"/>
        <v>1.42</v>
      </c>
    </row>
    <row r="37" spans="1:17" x14ac:dyDescent="0.25">
      <c r="A37" s="4"/>
      <c r="B37" s="4"/>
      <c r="C37" s="3" t="s">
        <v>38</v>
      </c>
      <c r="D37" s="3"/>
      <c r="E37" s="3">
        <f t="shared" ref="E37:O37" si="5">E10+E18+E22+E29+E36</f>
        <v>89.419999999999987</v>
      </c>
      <c r="F37" s="3">
        <f t="shared" si="5"/>
        <v>85.95</v>
      </c>
      <c r="G37" s="3">
        <f t="shared" si="5"/>
        <v>379.43</v>
      </c>
      <c r="H37" s="3">
        <f t="shared" si="5"/>
        <v>2695.6099999999997</v>
      </c>
      <c r="I37" s="3">
        <f t="shared" si="5"/>
        <v>1.1849999999999998</v>
      </c>
      <c r="J37" s="3">
        <f t="shared" si="5"/>
        <v>93.44</v>
      </c>
      <c r="K37" s="3">
        <f t="shared" si="5"/>
        <v>827.2</v>
      </c>
      <c r="L37" s="3">
        <f t="shared" si="5"/>
        <v>1311.83</v>
      </c>
      <c r="M37" s="3">
        <f t="shared" si="5"/>
        <v>1115.9299999999998</v>
      </c>
      <c r="N37" s="3">
        <f t="shared" si="5"/>
        <v>265.45999999999998</v>
      </c>
      <c r="O37" s="3">
        <f t="shared" si="5"/>
        <v>19.54</v>
      </c>
    </row>
    <row r="39" spans="1:17" x14ac:dyDescent="0.25">
      <c r="Q39" s="18">
        <v>102.88</v>
      </c>
    </row>
    <row r="40" spans="1:17" x14ac:dyDescent="0.25">
      <c r="A40" s="19" t="s">
        <v>98</v>
      </c>
      <c r="B40" s="20"/>
      <c r="C40" s="20"/>
      <c r="D40" s="20"/>
      <c r="E40" s="20"/>
      <c r="F40" s="20"/>
      <c r="Q40" s="18">
        <v>72.95</v>
      </c>
    </row>
    <row r="41" spans="1:17" x14ac:dyDescent="0.25">
      <c r="A41" s="19"/>
      <c r="B41" s="20"/>
      <c r="C41" s="20"/>
      <c r="D41" s="20"/>
      <c r="E41" s="20"/>
      <c r="F41" s="20"/>
      <c r="Q41" s="18">
        <v>463.52</v>
      </c>
    </row>
    <row r="42" spans="1:17" x14ac:dyDescent="0.25">
      <c r="A42" s="19" t="s">
        <v>103</v>
      </c>
      <c r="B42" s="20"/>
      <c r="C42" s="20"/>
      <c r="D42" s="20"/>
      <c r="E42" s="20"/>
      <c r="F42" s="20"/>
      <c r="Q42" s="18">
        <v>2695.61</v>
      </c>
    </row>
    <row r="43" spans="1:17" x14ac:dyDescent="0.25">
      <c r="A43" s="19"/>
      <c r="B43" s="20"/>
      <c r="C43" s="20"/>
      <c r="D43" s="20"/>
      <c r="E43" s="20"/>
      <c r="F43" s="20"/>
      <c r="Q43" s="18">
        <v>1.1850000000000001</v>
      </c>
    </row>
    <row r="44" spans="1:17" x14ac:dyDescent="0.25">
      <c r="A44" s="20"/>
      <c r="B44" s="20"/>
      <c r="C44" s="20"/>
      <c r="D44" s="20"/>
      <c r="E44" s="20"/>
      <c r="F44" s="20"/>
      <c r="Q44" s="18">
        <v>72.44</v>
      </c>
    </row>
    <row r="45" spans="1:17" x14ac:dyDescent="0.25">
      <c r="A45" s="21" t="s">
        <v>99</v>
      </c>
      <c r="B45" s="19"/>
      <c r="C45" s="19"/>
      <c r="D45" s="19"/>
      <c r="E45" s="19"/>
      <c r="F45" s="19"/>
      <c r="Q45" s="18">
        <v>233.2</v>
      </c>
    </row>
    <row r="46" spans="1:17" x14ac:dyDescent="0.25">
      <c r="A46" s="21" t="s">
        <v>100</v>
      </c>
      <c r="B46" s="19"/>
      <c r="C46" s="19"/>
      <c r="D46" s="19"/>
      <c r="E46" s="19"/>
      <c r="F46" s="19"/>
      <c r="Q46" s="18">
        <v>1211.83</v>
      </c>
    </row>
    <row r="47" spans="1:17" x14ac:dyDescent="0.25">
      <c r="Q47" s="18">
        <v>1565.93</v>
      </c>
    </row>
    <row r="48" spans="1:17" x14ac:dyDescent="0.25">
      <c r="Q48" s="18">
        <v>245.06</v>
      </c>
    </row>
    <row r="49" spans="17:17" x14ac:dyDescent="0.25">
      <c r="Q49" s="18">
        <v>16.54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25" workbookViewId="0">
      <selection activeCell="A41" sqref="A41:K41"/>
    </sheetView>
  </sheetViews>
  <sheetFormatPr defaultRowHeight="15" x14ac:dyDescent="0.25"/>
  <cols>
    <col min="3" max="3" width="24.285156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/>
      <c r="N1" s="1" t="s">
        <v>11</v>
      </c>
      <c r="O1" s="1"/>
    </row>
    <row r="2" spans="1:15" x14ac:dyDescent="0.25">
      <c r="A2" s="2" t="s">
        <v>12</v>
      </c>
      <c r="B2" s="2"/>
      <c r="C2" s="2" t="s">
        <v>13</v>
      </c>
      <c r="D2" s="2"/>
      <c r="E2" s="2"/>
      <c r="F2" s="2"/>
      <c r="G2" s="2"/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1:15" x14ac:dyDescent="0.25">
      <c r="A3" s="2"/>
      <c r="B3" s="2"/>
      <c r="C3" s="2"/>
      <c r="D3" s="2"/>
      <c r="E3" s="2"/>
      <c r="F3" s="2"/>
      <c r="G3" s="2"/>
      <c r="H3" s="2" t="s">
        <v>22</v>
      </c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3" t="s">
        <v>23</v>
      </c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</row>
    <row r="6" spans="1:15" ht="30" customHeight="1" x14ac:dyDescent="0.25">
      <c r="A6" s="10">
        <v>73</v>
      </c>
      <c r="B6" s="10">
        <v>384</v>
      </c>
      <c r="C6" s="12" t="s">
        <v>54</v>
      </c>
      <c r="D6" s="10">
        <v>250</v>
      </c>
      <c r="E6" s="10">
        <v>6.5</v>
      </c>
      <c r="F6" s="10">
        <v>10.25</v>
      </c>
      <c r="G6" s="7">
        <v>18.75</v>
      </c>
      <c r="H6" s="10">
        <v>102</v>
      </c>
      <c r="I6" s="10">
        <v>0.25</v>
      </c>
      <c r="J6" s="10">
        <v>0</v>
      </c>
      <c r="K6" s="7">
        <v>122</v>
      </c>
      <c r="L6" s="7">
        <v>172.5</v>
      </c>
      <c r="M6" s="10">
        <v>110</v>
      </c>
      <c r="N6" s="10">
        <v>62.5</v>
      </c>
      <c r="O6" s="10">
        <v>1.5</v>
      </c>
    </row>
    <row r="7" spans="1:15" x14ac:dyDescent="0.25">
      <c r="A7" s="10">
        <v>95</v>
      </c>
      <c r="B7" s="9" t="s">
        <v>55</v>
      </c>
      <c r="C7" s="10" t="s">
        <v>56</v>
      </c>
      <c r="D7" s="10">
        <v>200</v>
      </c>
      <c r="E7" s="10">
        <v>0</v>
      </c>
      <c r="F7" s="10">
        <v>0</v>
      </c>
      <c r="G7" s="7">
        <v>11.5</v>
      </c>
      <c r="H7" s="10">
        <v>56</v>
      </c>
      <c r="I7" s="10">
        <v>0</v>
      </c>
      <c r="J7" s="10">
        <v>0</v>
      </c>
      <c r="K7" s="10">
        <v>0</v>
      </c>
      <c r="L7" s="10">
        <v>12</v>
      </c>
      <c r="M7" s="10">
        <v>8</v>
      </c>
      <c r="N7" s="10">
        <v>5</v>
      </c>
      <c r="O7" s="10">
        <v>0.8</v>
      </c>
    </row>
    <row r="8" spans="1:15" x14ac:dyDescent="0.25">
      <c r="A8" s="2"/>
      <c r="B8" s="9" t="s">
        <v>28</v>
      </c>
      <c r="C8" s="10" t="s">
        <v>29</v>
      </c>
      <c r="D8" s="10">
        <v>100</v>
      </c>
      <c r="E8" s="7">
        <v>6.9</v>
      </c>
      <c r="F8" s="7">
        <v>2</v>
      </c>
      <c r="G8" s="7">
        <v>38.299999999999997</v>
      </c>
      <c r="H8" s="10">
        <v>233.8</v>
      </c>
      <c r="I8" s="10">
        <v>0.1</v>
      </c>
      <c r="J8" s="10">
        <v>0</v>
      </c>
      <c r="K8" s="10">
        <v>30</v>
      </c>
      <c r="L8" s="10">
        <v>23</v>
      </c>
      <c r="M8" s="10">
        <v>37</v>
      </c>
      <c r="N8" s="10">
        <v>18.8</v>
      </c>
      <c r="O8" s="10">
        <v>2.1</v>
      </c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3" t="s">
        <v>32</v>
      </c>
      <c r="D10" s="3"/>
      <c r="E10" s="3">
        <f t="shared" ref="E10:O10" si="0">E6+E7+E8+E9</f>
        <v>13.4</v>
      </c>
      <c r="F10" s="3">
        <f t="shared" si="0"/>
        <v>12.25</v>
      </c>
      <c r="G10" s="3">
        <f t="shared" si="0"/>
        <v>68.55</v>
      </c>
      <c r="H10" s="3">
        <f t="shared" si="0"/>
        <v>391.8</v>
      </c>
      <c r="I10" s="3">
        <f t="shared" si="0"/>
        <v>0.35</v>
      </c>
      <c r="J10" s="3">
        <f t="shared" si="0"/>
        <v>0</v>
      </c>
      <c r="K10" s="3">
        <f t="shared" si="0"/>
        <v>152</v>
      </c>
      <c r="L10" s="3">
        <f t="shared" si="0"/>
        <v>207.5</v>
      </c>
      <c r="M10" s="3">
        <f t="shared" si="0"/>
        <v>155</v>
      </c>
      <c r="N10" s="3">
        <f t="shared" si="0"/>
        <v>86.3</v>
      </c>
      <c r="O10" s="3">
        <f t="shared" si="0"/>
        <v>4.4000000000000004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3" t="s">
        <v>33</v>
      </c>
      <c r="J11" s="2"/>
      <c r="K11" s="2"/>
      <c r="L11" s="2"/>
      <c r="M11" s="2"/>
      <c r="N11" s="2"/>
      <c r="O11" s="2"/>
    </row>
    <row r="12" spans="1:15" ht="30" x14ac:dyDescent="0.25">
      <c r="A12" s="4">
        <v>25</v>
      </c>
      <c r="B12" s="2">
        <v>206</v>
      </c>
      <c r="C12" s="13" t="s">
        <v>57</v>
      </c>
      <c r="D12" s="2">
        <v>250</v>
      </c>
      <c r="E12" s="2">
        <v>7.5</v>
      </c>
      <c r="F12" s="7">
        <v>6.5</v>
      </c>
      <c r="G12" s="2">
        <v>17.3</v>
      </c>
      <c r="H12" s="2">
        <v>127</v>
      </c>
      <c r="I12" s="2">
        <v>0.15</v>
      </c>
      <c r="J12" s="2">
        <v>1</v>
      </c>
      <c r="K12" s="7">
        <v>123</v>
      </c>
      <c r="L12" s="2">
        <v>52</v>
      </c>
      <c r="M12" s="2">
        <v>128</v>
      </c>
      <c r="N12" s="2">
        <v>28</v>
      </c>
      <c r="O12" s="2">
        <v>0.2</v>
      </c>
    </row>
    <row r="13" spans="1:15" x14ac:dyDescent="0.25">
      <c r="A13" s="4">
        <v>137</v>
      </c>
      <c r="B13" s="2">
        <v>561</v>
      </c>
      <c r="C13" s="5" t="s">
        <v>58</v>
      </c>
      <c r="D13" s="2">
        <v>100</v>
      </c>
      <c r="E13" s="4">
        <v>16.7</v>
      </c>
      <c r="F13" s="4">
        <v>18.3</v>
      </c>
      <c r="G13" s="4">
        <v>5.9</v>
      </c>
      <c r="H13" s="4">
        <v>158</v>
      </c>
      <c r="I13" s="4">
        <v>0.01</v>
      </c>
      <c r="J13" s="4">
        <v>0.8</v>
      </c>
      <c r="K13" s="7">
        <v>100.3</v>
      </c>
      <c r="L13" s="4">
        <v>78</v>
      </c>
      <c r="M13" s="4">
        <v>160</v>
      </c>
      <c r="N13" s="4">
        <v>14</v>
      </c>
      <c r="O13" s="4">
        <v>0.9</v>
      </c>
    </row>
    <row r="14" spans="1:15" x14ac:dyDescent="0.25">
      <c r="A14" s="10">
        <v>81</v>
      </c>
      <c r="B14" s="10">
        <v>694</v>
      </c>
      <c r="C14" s="10" t="s">
        <v>59</v>
      </c>
      <c r="D14" s="10">
        <v>150</v>
      </c>
      <c r="E14" s="10">
        <v>3.2</v>
      </c>
      <c r="F14" s="10">
        <v>3.2</v>
      </c>
      <c r="G14" s="10">
        <v>22.1</v>
      </c>
      <c r="H14" s="10">
        <v>102</v>
      </c>
      <c r="I14" s="10">
        <v>0.15</v>
      </c>
      <c r="J14" s="10">
        <v>0.6</v>
      </c>
      <c r="K14" s="7">
        <v>13</v>
      </c>
      <c r="L14" s="10">
        <v>60</v>
      </c>
      <c r="M14" s="10">
        <v>84</v>
      </c>
      <c r="N14" s="10">
        <v>20</v>
      </c>
      <c r="O14" s="10">
        <v>1</v>
      </c>
    </row>
    <row r="15" spans="1:15" x14ac:dyDescent="0.25">
      <c r="A15" s="10">
        <v>107</v>
      </c>
      <c r="B15" s="10">
        <v>868</v>
      </c>
      <c r="C15" s="10" t="s">
        <v>60</v>
      </c>
      <c r="D15" s="10">
        <v>200</v>
      </c>
      <c r="E15" s="10">
        <v>0</v>
      </c>
      <c r="F15" s="10">
        <v>0</v>
      </c>
      <c r="G15" s="10">
        <v>9.98</v>
      </c>
      <c r="H15" s="10">
        <v>102</v>
      </c>
      <c r="I15" s="10">
        <v>0</v>
      </c>
      <c r="J15" s="7">
        <v>3</v>
      </c>
      <c r="K15" s="10">
        <v>0</v>
      </c>
      <c r="L15" s="10">
        <v>0.2</v>
      </c>
      <c r="M15" s="10">
        <v>0</v>
      </c>
      <c r="N15" s="10">
        <v>0</v>
      </c>
      <c r="O15" s="10">
        <v>0.03</v>
      </c>
    </row>
    <row r="16" spans="1:15" x14ac:dyDescent="0.25">
      <c r="A16" s="2"/>
      <c r="B16" s="9" t="s">
        <v>28</v>
      </c>
      <c r="C16" s="10" t="s">
        <v>48</v>
      </c>
      <c r="D16" s="10">
        <v>50</v>
      </c>
      <c r="E16" s="7">
        <v>5.72</v>
      </c>
      <c r="F16" s="7">
        <v>3.32</v>
      </c>
      <c r="G16" s="7">
        <v>39.950000000000003</v>
      </c>
      <c r="H16" s="10">
        <v>175.88</v>
      </c>
      <c r="I16" s="10">
        <v>0.12</v>
      </c>
      <c r="J16" s="10">
        <v>0</v>
      </c>
      <c r="K16" s="10">
        <v>30</v>
      </c>
      <c r="L16" s="10">
        <v>26.5</v>
      </c>
      <c r="M16" s="10">
        <v>27.2</v>
      </c>
      <c r="N16" s="10">
        <v>11.8</v>
      </c>
      <c r="O16" s="10">
        <v>0.72</v>
      </c>
    </row>
    <row r="17" spans="1:15" x14ac:dyDescent="0.25">
      <c r="A17" s="2"/>
      <c r="B17" s="8" t="s">
        <v>28</v>
      </c>
      <c r="C17" s="10" t="s">
        <v>29</v>
      </c>
      <c r="D17" s="10">
        <v>100</v>
      </c>
      <c r="E17" s="7">
        <v>6.9</v>
      </c>
      <c r="F17" s="7">
        <v>2</v>
      </c>
      <c r="G17" s="7">
        <v>38.299999999999997</v>
      </c>
      <c r="H17" s="10">
        <v>233.8</v>
      </c>
      <c r="I17" s="10">
        <v>0.1</v>
      </c>
      <c r="J17" s="10">
        <v>0</v>
      </c>
      <c r="K17" s="10">
        <v>30</v>
      </c>
      <c r="L17" s="10">
        <v>23</v>
      </c>
      <c r="M17" s="10">
        <v>37</v>
      </c>
      <c r="N17" s="10">
        <v>18.8</v>
      </c>
      <c r="O17" s="10">
        <v>2.1</v>
      </c>
    </row>
    <row r="18" spans="1:15" x14ac:dyDescent="0.25">
      <c r="A18" s="2"/>
      <c r="B18" s="2"/>
      <c r="C18" s="3" t="s">
        <v>32</v>
      </c>
      <c r="D18" s="3"/>
      <c r="E18" s="3">
        <f t="shared" ref="E18:O18" si="1">E12+E13+E14+E15+E16+E17</f>
        <v>40.019999999999996</v>
      </c>
      <c r="F18" s="3">
        <f t="shared" si="1"/>
        <v>33.32</v>
      </c>
      <c r="G18" s="3">
        <f t="shared" si="1"/>
        <v>133.53</v>
      </c>
      <c r="H18" s="3">
        <f t="shared" si="1"/>
        <v>898.68000000000006</v>
      </c>
      <c r="I18" s="3">
        <f t="shared" si="1"/>
        <v>0.53</v>
      </c>
      <c r="J18" s="3">
        <f t="shared" si="1"/>
        <v>5.4</v>
      </c>
      <c r="K18" s="3">
        <f t="shared" si="1"/>
        <v>296.3</v>
      </c>
      <c r="L18" s="3">
        <f t="shared" si="1"/>
        <v>239.7</v>
      </c>
      <c r="M18" s="3">
        <f t="shared" si="1"/>
        <v>436.2</v>
      </c>
      <c r="N18" s="3">
        <f t="shared" si="1"/>
        <v>92.6</v>
      </c>
      <c r="O18" s="3">
        <f t="shared" si="1"/>
        <v>4.9499999999999993</v>
      </c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3" t="s">
        <v>39</v>
      </c>
      <c r="J19" s="2"/>
      <c r="K19" s="2"/>
      <c r="L19" s="2"/>
      <c r="M19" s="2"/>
      <c r="N19" s="2"/>
      <c r="O19" s="2"/>
    </row>
    <row r="20" spans="1:15" x14ac:dyDescent="0.25">
      <c r="A20" s="10">
        <v>131</v>
      </c>
      <c r="B20" s="9">
        <v>966</v>
      </c>
      <c r="C20" s="10" t="s">
        <v>61</v>
      </c>
      <c r="D20" s="10">
        <v>100</v>
      </c>
      <c r="E20" s="10">
        <v>10</v>
      </c>
      <c r="F20" s="10">
        <v>8.4</v>
      </c>
      <c r="G20" s="10">
        <v>7</v>
      </c>
      <c r="H20" s="10">
        <v>58</v>
      </c>
      <c r="I20" s="10">
        <v>0.04</v>
      </c>
      <c r="J20" s="7">
        <v>5.0599999999999996</v>
      </c>
      <c r="K20" s="7">
        <v>20</v>
      </c>
      <c r="L20" s="10">
        <v>322</v>
      </c>
      <c r="M20" s="10">
        <v>111</v>
      </c>
      <c r="N20" s="10">
        <v>5</v>
      </c>
      <c r="O20" s="10">
        <v>0.1</v>
      </c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3" t="s">
        <v>32</v>
      </c>
      <c r="D22" s="3"/>
      <c r="E22" s="3">
        <f t="shared" ref="E22:O22" si="2">E20+E21</f>
        <v>10</v>
      </c>
      <c r="F22" s="3">
        <f t="shared" si="2"/>
        <v>8.4</v>
      </c>
      <c r="G22" s="3">
        <f t="shared" si="2"/>
        <v>7</v>
      </c>
      <c r="H22" s="3">
        <f t="shared" si="2"/>
        <v>58</v>
      </c>
      <c r="I22" s="3">
        <f t="shared" si="2"/>
        <v>0.04</v>
      </c>
      <c r="J22" s="3">
        <f t="shared" si="2"/>
        <v>5.0599999999999996</v>
      </c>
      <c r="K22" s="3">
        <f t="shared" si="2"/>
        <v>20</v>
      </c>
      <c r="L22" s="3">
        <f t="shared" si="2"/>
        <v>322</v>
      </c>
      <c r="M22" s="3">
        <f t="shared" si="2"/>
        <v>111</v>
      </c>
      <c r="N22" s="3">
        <f t="shared" si="2"/>
        <v>5</v>
      </c>
      <c r="O22" s="3">
        <f t="shared" si="2"/>
        <v>0.1</v>
      </c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3" t="s">
        <v>40</v>
      </c>
      <c r="J23" s="2"/>
      <c r="K23" s="2"/>
      <c r="L23" s="2"/>
      <c r="M23" s="2"/>
      <c r="N23" s="2"/>
      <c r="O23" s="2"/>
    </row>
    <row r="24" spans="1:15" x14ac:dyDescent="0.25">
      <c r="A24" s="4">
        <v>151</v>
      </c>
      <c r="B24" s="2" t="s">
        <v>62</v>
      </c>
      <c r="C24" s="10" t="s">
        <v>63</v>
      </c>
      <c r="D24" s="10">
        <v>100</v>
      </c>
      <c r="E24" s="10">
        <v>5.4</v>
      </c>
      <c r="F24" s="10">
        <v>14.2</v>
      </c>
      <c r="G24" s="10">
        <v>0.1</v>
      </c>
      <c r="H24" s="10">
        <v>102</v>
      </c>
      <c r="I24" s="10">
        <v>0.04</v>
      </c>
      <c r="J24" s="10">
        <v>1.9</v>
      </c>
      <c r="K24" s="7">
        <v>275.666</v>
      </c>
      <c r="L24" s="10">
        <v>9</v>
      </c>
      <c r="M24" s="10">
        <v>107</v>
      </c>
      <c r="N24" s="10">
        <v>9.8000000000000007</v>
      </c>
      <c r="O24" s="10">
        <v>1.9</v>
      </c>
    </row>
    <row r="25" spans="1:15" x14ac:dyDescent="0.25">
      <c r="A25" s="4">
        <v>82</v>
      </c>
      <c r="B25" s="2">
        <v>682</v>
      </c>
      <c r="C25" s="10" t="s">
        <v>64</v>
      </c>
      <c r="D25" s="10">
        <v>180</v>
      </c>
      <c r="E25" s="10"/>
      <c r="F25" s="10">
        <v>7.3259999999999996</v>
      </c>
      <c r="G25" s="7">
        <v>26.52</v>
      </c>
      <c r="H25" s="10">
        <v>143.6</v>
      </c>
      <c r="I25" s="10">
        <v>3.5999999999999997E-2</v>
      </c>
      <c r="J25" s="10">
        <v>0</v>
      </c>
      <c r="K25" s="10">
        <v>0</v>
      </c>
      <c r="L25" s="10">
        <v>49.276000000000003</v>
      </c>
      <c r="M25" s="10">
        <v>102.73</v>
      </c>
      <c r="N25" s="10">
        <v>34.398000000000003</v>
      </c>
      <c r="O25" s="10">
        <v>0.81799999999999995</v>
      </c>
    </row>
    <row r="26" spans="1:15" x14ac:dyDescent="0.25">
      <c r="A26" s="10">
        <v>95</v>
      </c>
      <c r="B26" s="9" t="s">
        <v>55</v>
      </c>
      <c r="C26" s="10" t="s">
        <v>56</v>
      </c>
      <c r="D26" s="10">
        <v>200</v>
      </c>
      <c r="E26" s="10">
        <v>0</v>
      </c>
      <c r="F26" s="10">
        <v>0</v>
      </c>
      <c r="G26" s="7">
        <v>11.5</v>
      </c>
      <c r="H26" s="10">
        <v>56</v>
      </c>
      <c r="I26" s="10">
        <v>0</v>
      </c>
      <c r="J26" s="10">
        <v>0</v>
      </c>
      <c r="K26" s="10">
        <v>0</v>
      </c>
      <c r="L26" s="10">
        <v>12</v>
      </c>
      <c r="M26" s="10">
        <v>8</v>
      </c>
      <c r="N26" s="10">
        <v>5</v>
      </c>
      <c r="O26" s="10">
        <v>0.8</v>
      </c>
    </row>
    <row r="27" spans="1:15" x14ac:dyDescent="0.25">
      <c r="A27" s="2"/>
      <c r="B27" s="9" t="s">
        <v>28</v>
      </c>
      <c r="C27" s="10" t="s">
        <v>48</v>
      </c>
      <c r="D27" s="10">
        <v>50</v>
      </c>
      <c r="E27" s="7">
        <v>5.72</v>
      </c>
      <c r="F27" s="7">
        <v>3.32</v>
      </c>
      <c r="G27" s="7">
        <v>39.950000000000003</v>
      </c>
      <c r="H27" s="10">
        <v>175.88</v>
      </c>
      <c r="I27" s="10">
        <v>0.12</v>
      </c>
      <c r="J27" s="10">
        <v>0</v>
      </c>
      <c r="K27" s="10">
        <v>30</v>
      </c>
      <c r="L27" s="10">
        <v>26.5</v>
      </c>
      <c r="M27" s="10">
        <v>27.2</v>
      </c>
      <c r="N27" s="10">
        <v>11.8</v>
      </c>
      <c r="O27" s="10">
        <v>0.72</v>
      </c>
    </row>
    <row r="28" spans="1:15" x14ac:dyDescent="0.25">
      <c r="A28" s="2"/>
      <c r="B28" s="8" t="s">
        <v>28</v>
      </c>
      <c r="C28" s="10" t="s">
        <v>29</v>
      </c>
      <c r="D28" s="10">
        <v>100</v>
      </c>
      <c r="E28" s="7">
        <v>6.9</v>
      </c>
      <c r="F28" s="7">
        <v>2</v>
      </c>
      <c r="G28" s="7">
        <v>38.299999999999997</v>
      </c>
      <c r="H28" s="10">
        <v>233.8</v>
      </c>
      <c r="I28" s="10">
        <v>0.1</v>
      </c>
      <c r="J28" s="10">
        <v>0</v>
      </c>
      <c r="K28" s="10">
        <v>30</v>
      </c>
      <c r="L28" s="10">
        <v>23</v>
      </c>
      <c r="M28" s="10">
        <v>37</v>
      </c>
      <c r="N28" s="10">
        <v>18.8</v>
      </c>
      <c r="O28" s="10">
        <v>2.1</v>
      </c>
    </row>
    <row r="29" spans="1:15" x14ac:dyDescent="0.25">
      <c r="A29" s="2"/>
      <c r="B29" s="2"/>
      <c r="C29" s="3" t="s">
        <v>32</v>
      </c>
      <c r="D29" s="3"/>
      <c r="E29" s="3">
        <f t="shared" ref="E29:O29" si="3">E24+E25+E26+E27+E28</f>
        <v>18.020000000000003</v>
      </c>
      <c r="F29" s="3">
        <f t="shared" si="3"/>
        <v>26.846</v>
      </c>
      <c r="G29" s="3">
        <f t="shared" si="3"/>
        <v>116.37</v>
      </c>
      <c r="H29" s="3">
        <f t="shared" si="3"/>
        <v>711.28</v>
      </c>
      <c r="I29" s="3">
        <f t="shared" si="3"/>
        <v>0.29600000000000004</v>
      </c>
      <c r="J29" s="3">
        <f t="shared" si="3"/>
        <v>1.9</v>
      </c>
      <c r="K29" s="3">
        <f t="shared" si="3"/>
        <v>335.666</v>
      </c>
      <c r="L29" s="3">
        <f t="shared" si="3"/>
        <v>119.77600000000001</v>
      </c>
      <c r="M29" s="3">
        <f t="shared" si="3"/>
        <v>281.93</v>
      </c>
      <c r="N29" s="3">
        <f t="shared" si="3"/>
        <v>79.798000000000002</v>
      </c>
      <c r="O29" s="3">
        <f t="shared" si="3"/>
        <v>6.3379999999999992</v>
      </c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3" t="s">
        <v>41</v>
      </c>
      <c r="J30" s="2"/>
      <c r="K30" s="2"/>
      <c r="L30" s="2"/>
      <c r="M30" s="2"/>
      <c r="N30" s="2"/>
      <c r="O30" s="2"/>
    </row>
    <row r="31" spans="1:15" x14ac:dyDescent="0.25">
      <c r="A31" s="10">
        <v>130</v>
      </c>
      <c r="B31" s="10" t="s">
        <v>65</v>
      </c>
      <c r="C31" s="10" t="s">
        <v>66</v>
      </c>
      <c r="D31" s="10">
        <v>150</v>
      </c>
      <c r="E31" s="10">
        <v>7.8</v>
      </c>
      <c r="F31" s="10">
        <v>22.9</v>
      </c>
      <c r="G31" s="7">
        <v>17.399999999999999</v>
      </c>
      <c r="H31" s="10">
        <v>213.3</v>
      </c>
      <c r="I31" s="10">
        <v>0.23</v>
      </c>
      <c r="J31" s="7">
        <v>13</v>
      </c>
      <c r="K31" s="7">
        <v>65.3</v>
      </c>
      <c r="L31" s="10">
        <v>65</v>
      </c>
      <c r="M31" s="10">
        <v>188</v>
      </c>
      <c r="N31" s="10">
        <v>40</v>
      </c>
      <c r="O31" s="10">
        <v>2</v>
      </c>
    </row>
    <row r="32" spans="1:15" x14ac:dyDescent="0.25">
      <c r="A32" s="10">
        <v>138</v>
      </c>
      <c r="B32" s="9" t="s">
        <v>28</v>
      </c>
      <c r="C32" s="10" t="s">
        <v>67</v>
      </c>
      <c r="D32" s="10">
        <v>200</v>
      </c>
      <c r="E32" s="10">
        <v>1</v>
      </c>
      <c r="F32" s="10">
        <v>0.2</v>
      </c>
      <c r="G32" s="7">
        <v>0.2</v>
      </c>
      <c r="H32" s="10">
        <v>47</v>
      </c>
      <c r="I32" s="10">
        <v>0.02</v>
      </c>
      <c r="J32" s="7">
        <v>3</v>
      </c>
      <c r="K32" s="10">
        <v>0</v>
      </c>
      <c r="L32" s="10">
        <v>34</v>
      </c>
      <c r="M32" s="10">
        <v>14</v>
      </c>
      <c r="N32" s="10">
        <v>5</v>
      </c>
      <c r="O32" s="10">
        <v>1.8</v>
      </c>
    </row>
    <row r="33" spans="1:17" x14ac:dyDescent="0.25">
      <c r="A33" s="2"/>
      <c r="B33" s="9" t="s">
        <v>28</v>
      </c>
      <c r="C33" s="10" t="s">
        <v>48</v>
      </c>
      <c r="D33" s="10">
        <v>50</v>
      </c>
      <c r="E33" s="7">
        <v>5.72</v>
      </c>
      <c r="F33" s="7">
        <v>3.32</v>
      </c>
      <c r="G33" s="7">
        <v>39.950000000000003</v>
      </c>
      <c r="H33" s="10">
        <v>175.88</v>
      </c>
      <c r="I33" s="10">
        <v>0.12</v>
      </c>
      <c r="J33" s="10">
        <v>0</v>
      </c>
      <c r="K33" s="10">
        <v>30</v>
      </c>
      <c r="L33" s="10">
        <v>26.5</v>
      </c>
      <c r="M33" s="10">
        <v>27.2</v>
      </c>
      <c r="N33" s="10">
        <v>11.8</v>
      </c>
      <c r="O33" s="10">
        <v>0.72</v>
      </c>
    </row>
    <row r="34" spans="1:17" x14ac:dyDescent="0.2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>
        <v>101.96</v>
      </c>
    </row>
    <row r="35" spans="1:17" x14ac:dyDescent="0.25">
      <c r="A35" s="2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>
        <v>94.936000000000007</v>
      </c>
    </row>
    <row r="36" spans="1:17" x14ac:dyDescent="0.25">
      <c r="A36" s="4"/>
      <c r="B36" s="4"/>
      <c r="C36" s="3" t="s">
        <v>32</v>
      </c>
      <c r="D36" s="3"/>
      <c r="E36" s="3">
        <f t="shared" ref="E36:O36" si="4">E31+E32+E33+E34+E35</f>
        <v>14.52</v>
      </c>
      <c r="F36" s="3">
        <f t="shared" si="4"/>
        <v>26.419999999999998</v>
      </c>
      <c r="G36" s="3">
        <f t="shared" si="4"/>
        <v>57.55</v>
      </c>
      <c r="H36" s="3">
        <f t="shared" si="4"/>
        <v>436.18</v>
      </c>
      <c r="I36" s="3">
        <f t="shared" si="4"/>
        <v>0.37</v>
      </c>
      <c r="J36" s="3">
        <f t="shared" si="4"/>
        <v>16</v>
      </c>
      <c r="K36" s="3">
        <f t="shared" si="4"/>
        <v>95.3</v>
      </c>
      <c r="L36" s="3">
        <f t="shared" si="4"/>
        <v>125.5</v>
      </c>
      <c r="M36" s="3">
        <f t="shared" si="4"/>
        <v>229.2</v>
      </c>
      <c r="N36" s="3">
        <f t="shared" si="4"/>
        <v>56.8</v>
      </c>
      <c r="O36" s="3">
        <f t="shared" si="4"/>
        <v>4.5199999999999996</v>
      </c>
      <c r="Q36">
        <v>541.80200000000002</v>
      </c>
    </row>
    <row r="37" spans="1:17" x14ac:dyDescent="0.25">
      <c r="A37" s="4"/>
      <c r="B37" s="4"/>
      <c r="C37" s="3" t="s">
        <v>38</v>
      </c>
      <c r="D37" s="3"/>
      <c r="E37" s="3">
        <f t="shared" ref="E37:O37" si="5">E10+E18+E22+E29+E36</f>
        <v>95.96</v>
      </c>
      <c r="F37" s="3">
        <f t="shared" si="5"/>
        <v>107.236</v>
      </c>
      <c r="G37" s="3">
        <f t="shared" si="5"/>
        <v>383</v>
      </c>
      <c r="H37" s="3">
        <f t="shared" si="5"/>
        <v>2495.94</v>
      </c>
      <c r="I37" s="3">
        <f t="shared" si="5"/>
        <v>1.5860000000000003</v>
      </c>
      <c r="J37" s="3">
        <f t="shared" si="5"/>
        <v>28.36</v>
      </c>
      <c r="K37" s="3">
        <f t="shared" si="5"/>
        <v>899.26599999999996</v>
      </c>
      <c r="L37" s="3">
        <f t="shared" si="5"/>
        <v>1014.4760000000001</v>
      </c>
      <c r="M37" s="3">
        <f t="shared" si="5"/>
        <v>1213.3300000000002</v>
      </c>
      <c r="N37" s="3">
        <f t="shared" si="5"/>
        <v>320.49799999999999</v>
      </c>
      <c r="O37" s="3">
        <f t="shared" si="5"/>
        <v>20.308</v>
      </c>
      <c r="Q37">
        <v>2495.94</v>
      </c>
    </row>
    <row r="38" spans="1:17" x14ac:dyDescent="0.25">
      <c r="Q38">
        <v>1.5860000000000001</v>
      </c>
    </row>
    <row r="39" spans="1:17" x14ac:dyDescent="0.25">
      <c r="A39" s="19" t="s">
        <v>98</v>
      </c>
      <c r="B39" s="20"/>
      <c r="C39" s="20"/>
      <c r="D39" s="20"/>
      <c r="E39" s="20"/>
      <c r="F39" s="20"/>
      <c r="Q39">
        <v>4.9000000000000004</v>
      </c>
    </row>
    <row r="40" spans="1:17" x14ac:dyDescent="0.25">
      <c r="A40" s="19"/>
      <c r="B40" s="20"/>
      <c r="C40" s="20"/>
      <c r="D40" s="20"/>
      <c r="E40" s="20"/>
      <c r="F40" s="20"/>
      <c r="Q40">
        <v>0.42499999999999999</v>
      </c>
    </row>
    <row r="41" spans="1:17" x14ac:dyDescent="0.25">
      <c r="A41" s="19" t="s">
        <v>103</v>
      </c>
      <c r="B41" s="20"/>
      <c r="C41" s="20"/>
      <c r="D41" s="20"/>
      <c r="E41" s="20"/>
      <c r="F41" s="20"/>
      <c r="Q41">
        <v>914.476</v>
      </c>
    </row>
    <row r="42" spans="1:17" x14ac:dyDescent="0.25">
      <c r="A42" s="19"/>
      <c r="B42" s="20"/>
      <c r="C42" s="20"/>
      <c r="D42" s="20"/>
      <c r="E42" s="20"/>
      <c r="F42" s="20"/>
      <c r="Q42">
        <v>1663.33</v>
      </c>
    </row>
    <row r="43" spans="1:17" x14ac:dyDescent="0.25">
      <c r="A43" s="20"/>
      <c r="B43" s="20"/>
      <c r="C43" s="20"/>
      <c r="D43" s="20"/>
      <c r="E43" s="20"/>
      <c r="F43" s="20"/>
      <c r="Q43">
        <v>300.09800000000001</v>
      </c>
    </row>
    <row r="44" spans="1:17" x14ac:dyDescent="0.25">
      <c r="A44" s="21" t="s">
        <v>99</v>
      </c>
      <c r="B44" s="19"/>
      <c r="C44" s="19"/>
      <c r="D44" s="19"/>
      <c r="E44" s="19"/>
      <c r="F44" s="19"/>
      <c r="Q44">
        <v>17.308</v>
      </c>
    </row>
    <row r="45" spans="1:17" x14ac:dyDescent="0.25">
      <c r="A45" s="21" t="s">
        <v>100</v>
      </c>
      <c r="B45" s="19"/>
      <c r="C45" s="19"/>
      <c r="D45" s="19"/>
      <c r="E45" s="19"/>
      <c r="F45" s="1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28" workbookViewId="0">
      <selection activeCell="A41" sqref="A41:K41"/>
    </sheetView>
  </sheetViews>
  <sheetFormatPr defaultRowHeight="15" x14ac:dyDescent="0.25"/>
  <cols>
    <col min="3" max="3" width="20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/>
      <c r="N1" s="1" t="s">
        <v>11</v>
      </c>
      <c r="O1" s="1"/>
    </row>
    <row r="2" spans="1:15" x14ac:dyDescent="0.25">
      <c r="A2" s="2" t="s">
        <v>12</v>
      </c>
      <c r="B2" s="2"/>
      <c r="C2" s="2" t="s">
        <v>13</v>
      </c>
      <c r="D2" s="2"/>
      <c r="E2" s="2"/>
      <c r="F2" s="2"/>
      <c r="G2" s="2"/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1:15" x14ac:dyDescent="0.25">
      <c r="A3" s="2"/>
      <c r="B3" s="2"/>
      <c r="C3" s="2"/>
      <c r="D3" s="2"/>
      <c r="E3" s="2"/>
      <c r="F3" s="2"/>
      <c r="G3" s="2"/>
      <c r="H3" s="2" t="s">
        <v>22</v>
      </c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3" t="s">
        <v>23</v>
      </c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</row>
    <row r="6" spans="1:15" x14ac:dyDescent="0.25">
      <c r="A6" s="2"/>
      <c r="B6" s="2"/>
      <c r="C6" s="13" t="s">
        <v>68</v>
      </c>
      <c r="D6" s="4">
        <v>260</v>
      </c>
      <c r="E6" s="2">
        <v>7.2</v>
      </c>
      <c r="F6" s="2">
        <v>9.1</v>
      </c>
      <c r="G6" s="7">
        <v>27.2</v>
      </c>
      <c r="H6" s="2">
        <v>203</v>
      </c>
      <c r="I6" s="2">
        <v>0.05</v>
      </c>
      <c r="J6" s="2">
        <v>1.1000000000000001</v>
      </c>
      <c r="K6" s="7">
        <v>117</v>
      </c>
      <c r="L6" s="7">
        <v>172.5</v>
      </c>
      <c r="M6" s="2">
        <v>148</v>
      </c>
      <c r="N6" s="2">
        <v>27</v>
      </c>
      <c r="O6" s="2">
        <v>0.5</v>
      </c>
    </row>
    <row r="7" spans="1:15" x14ac:dyDescent="0.25">
      <c r="A7" s="4">
        <v>101</v>
      </c>
      <c r="B7" s="8">
        <v>958</v>
      </c>
      <c r="C7" s="10" t="s">
        <v>27</v>
      </c>
      <c r="D7" s="10">
        <v>200</v>
      </c>
      <c r="E7" s="7">
        <v>2.6</v>
      </c>
      <c r="F7" s="7">
        <v>3.87</v>
      </c>
      <c r="G7" s="10">
        <v>29.2</v>
      </c>
      <c r="H7" s="10">
        <v>135.69999999999999</v>
      </c>
      <c r="I7" s="10">
        <v>0.03</v>
      </c>
      <c r="J7" s="10">
        <v>1.5</v>
      </c>
      <c r="K7" s="10">
        <v>0</v>
      </c>
      <c r="L7" s="10">
        <v>100.67</v>
      </c>
      <c r="M7" s="7">
        <v>23</v>
      </c>
      <c r="N7" s="10">
        <v>12.3</v>
      </c>
      <c r="O7" s="10">
        <v>0.6</v>
      </c>
    </row>
    <row r="8" spans="1:15" x14ac:dyDescent="0.25">
      <c r="A8" s="2"/>
      <c r="B8" s="9" t="s">
        <v>28</v>
      </c>
      <c r="C8" s="10" t="s">
        <v>29</v>
      </c>
      <c r="D8" s="10">
        <v>100</v>
      </c>
      <c r="E8" s="7">
        <v>6.9</v>
      </c>
      <c r="F8" s="7">
        <v>2</v>
      </c>
      <c r="G8" s="7">
        <v>38.299999999999997</v>
      </c>
      <c r="H8" s="10">
        <v>233.8</v>
      </c>
      <c r="I8" s="10">
        <v>0.1</v>
      </c>
      <c r="J8" s="10">
        <v>0</v>
      </c>
      <c r="K8" s="7">
        <v>30</v>
      </c>
      <c r="L8" s="10">
        <v>23</v>
      </c>
      <c r="M8" s="10">
        <v>37</v>
      </c>
      <c r="N8" s="10">
        <v>18.8</v>
      </c>
      <c r="O8" s="10">
        <v>2.1</v>
      </c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3" t="s">
        <v>32</v>
      </c>
      <c r="D10" s="3"/>
      <c r="E10" s="3">
        <f t="shared" ref="E10:O10" si="0">E6+E7+E8+E9</f>
        <v>16.700000000000003</v>
      </c>
      <c r="F10" s="3">
        <f t="shared" si="0"/>
        <v>14.969999999999999</v>
      </c>
      <c r="G10" s="3">
        <f t="shared" si="0"/>
        <v>94.699999999999989</v>
      </c>
      <c r="H10" s="3">
        <f t="shared" si="0"/>
        <v>572.5</v>
      </c>
      <c r="I10" s="3">
        <f t="shared" si="0"/>
        <v>0.18</v>
      </c>
      <c r="J10" s="3">
        <f t="shared" si="0"/>
        <v>2.6</v>
      </c>
      <c r="K10" s="3">
        <f t="shared" si="0"/>
        <v>147</v>
      </c>
      <c r="L10" s="3">
        <f t="shared" si="0"/>
        <v>296.17</v>
      </c>
      <c r="M10" s="3">
        <f t="shared" si="0"/>
        <v>208</v>
      </c>
      <c r="N10" s="3">
        <f t="shared" si="0"/>
        <v>58.099999999999994</v>
      </c>
      <c r="O10" s="3">
        <f t="shared" si="0"/>
        <v>3.2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3" t="s">
        <v>33</v>
      </c>
      <c r="J11" s="2"/>
      <c r="K11" s="2"/>
      <c r="L11" s="2"/>
      <c r="M11" s="2"/>
      <c r="N11" s="2"/>
      <c r="O11" s="2"/>
    </row>
    <row r="12" spans="1:15" ht="30" x14ac:dyDescent="0.25">
      <c r="A12" s="4">
        <v>32</v>
      </c>
      <c r="B12" s="2">
        <v>196</v>
      </c>
      <c r="C12" s="13" t="s">
        <v>69</v>
      </c>
      <c r="D12" s="2">
        <v>250</v>
      </c>
      <c r="E12" s="2">
        <v>2.5</v>
      </c>
      <c r="F12" s="7">
        <v>8.9</v>
      </c>
      <c r="G12" s="2">
        <v>14.5</v>
      </c>
      <c r="H12" s="2">
        <v>89</v>
      </c>
      <c r="I12" s="2">
        <v>0.1</v>
      </c>
      <c r="J12" s="7">
        <v>5.08</v>
      </c>
      <c r="K12" s="7">
        <v>215</v>
      </c>
      <c r="L12" s="2">
        <v>78</v>
      </c>
      <c r="M12" s="2">
        <v>153</v>
      </c>
      <c r="N12" s="2">
        <v>11</v>
      </c>
      <c r="O12" s="2">
        <v>0</v>
      </c>
    </row>
    <row r="13" spans="1:15" ht="30" x14ac:dyDescent="0.25">
      <c r="A13" s="4">
        <v>42</v>
      </c>
      <c r="B13" s="2">
        <v>608</v>
      </c>
      <c r="C13" s="13" t="s">
        <v>70</v>
      </c>
      <c r="D13" s="4">
        <v>100</v>
      </c>
      <c r="E13" s="7">
        <v>11.66</v>
      </c>
      <c r="F13" s="7">
        <v>15.4</v>
      </c>
      <c r="G13" s="2">
        <v>13</v>
      </c>
      <c r="H13" s="2">
        <v>199.7</v>
      </c>
      <c r="I13" s="2">
        <v>0.08</v>
      </c>
      <c r="J13" s="2">
        <v>0</v>
      </c>
      <c r="K13" s="7">
        <v>100</v>
      </c>
      <c r="L13" s="2">
        <v>126.8</v>
      </c>
      <c r="M13" s="2">
        <v>206.4</v>
      </c>
      <c r="N13" s="2">
        <v>18.399999999999999</v>
      </c>
      <c r="O13" s="2">
        <v>1.3</v>
      </c>
    </row>
    <row r="14" spans="1:15" x14ac:dyDescent="0.25">
      <c r="A14" s="4">
        <v>85</v>
      </c>
      <c r="B14" s="2">
        <v>679</v>
      </c>
      <c r="C14" s="2" t="s">
        <v>50</v>
      </c>
      <c r="D14" s="2">
        <v>200</v>
      </c>
      <c r="E14" s="2">
        <v>6</v>
      </c>
      <c r="F14" s="2">
        <v>6.8</v>
      </c>
      <c r="G14" s="7">
        <v>19.100000000000001</v>
      </c>
      <c r="H14" s="2">
        <v>101</v>
      </c>
      <c r="I14" s="2">
        <v>0.1</v>
      </c>
      <c r="J14" s="2">
        <v>0</v>
      </c>
      <c r="K14" s="2">
        <v>0</v>
      </c>
      <c r="L14" s="2">
        <v>64</v>
      </c>
      <c r="M14" s="2">
        <v>122</v>
      </c>
      <c r="N14" s="2">
        <v>38</v>
      </c>
      <c r="O14" s="2">
        <v>0.6</v>
      </c>
    </row>
    <row r="15" spans="1:15" x14ac:dyDescent="0.25">
      <c r="A15" s="10">
        <v>135</v>
      </c>
      <c r="B15" s="10">
        <v>866</v>
      </c>
      <c r="C15" s="10" t="s">
        <v>71</v>
      </c>
      <c r="D15" s="10">
        <v>200</v>
      </c>
      <c r="E15" s="10">
        <v>1.2</v>
      </c>
      <c r="F15" s="10">
        <v>0.6</v>
      </c>
      <c r="G15" s="7">
        <v>7.4</v>
      </c>
      <c r="H15" s="10">
        <v>187.3</v>
      </c>
      <c r="I15" s="10">
        <v>0.04</v>
      </c>
      <c r="J15" s="7">
        <v>7</v>
      </c>
      <c r="K15" s="7">
        <v>173</v>
      </c>
      <c r="L15" s="10">
        <v>20</v>
      </c>
      <c r="M15" s="10">
        <v>32</v>
      </c>
      <c r="N15" s="10">
        <v>6</v>
      </c>
      <c r="O15" s="10">
        <v>0.8</v>
      </c>
    </row>
    <row r="16" spans="1:15" x14ac:dyDescent="0.25">
      <c r="A16" s="2"/>
      <c r="B16" s="9" t="s">
        <v>28</v>
      </c>
      <c r="C16" s="10" t="s">
        <v>48</v>
      </c>
      <c r="D16" s="10">
        <v>50</v>
      </c>
      <c r="E16" s="7">
        <v>5.72</v>
      </c>
      <c r="F16" s="7">
        <v>3.32</v>
      </c>
      <c r="G16" s="7">
        <v>39.950000000000003</v>
      </c>
      <c r="H16" s="10">
        <v>175.88</v>
      </c>
      <c r="I16" s="10">
        <v>0.12</v>
      </c>
      <c r="J16" s="10">
        <v>0</v>
      </c>
      <c r="K16" s="7">
        <v>30</v>
      </c>
      <c r="L16" s="10">
        <v>26.5</v>
      </c>
      <c r="M16" s="10">
        <v>27.2</v>
      </c>
      <c r="N16" s="10">
        <v>11.8</v>
      </c>
      <c r="O16" s="10">
        <v>0.72</v>
      </c>
    </row>
    <row r="17" spans="1:17" x14ac:dyDescent="0.25">
      <c r="A17" s="2"/>
      <c r="B17" s="8" t="s">
        <v>28</v>
      </c>
      <c r="C17" s="10" t="s">
        <v>29</v>
      </c>
      <c r="D17" s="10">
        <v>100</v>
      </c>
      <c r="E17" s="7">
        <v>6.9</v>
      </c>
      <c r="F17" s="7">
        <v>2</v>
      </c>
      <c r="G17" s="7">
        <v>38.299999999999997</v>
      </c>
      <c r="H17" s="10">
        <v>233.8</v>
      </c>
      <c r="I17" s="10">
        <v>0.1</v>
      </c>
      <c r="J17" s="10">
        <v>0</v>
      </c>
      <c r="K17" s="7">
        <v>30</v>
      </c>
      <c r="L17" s="10">
        <v>23</v>
      </c>
      <c r="M17" s="10">
        <v>37</v>
      </c>
      <c r="N17" s="10">
        <v>18.8</v>
      </c>
      <c r="O17" s="10">
        <v>2.1</v>
      </c>
    </row>
    <row r="18" spans="1:17" x14ac:dyDescent="0.25">
      <c r="A18" s="2"/>
      <c r="B18" s="2"/>
      <c r="C18" s="3" t="s">
        <v>32</v>
      </c>
      <c r="D18" s="3"/>
      <c r="E18" s="3">
        <f t="shared" ref="E18:O18" si="1">E12+E13+E14+E15+E16+E17</f>
        <v>33.979999999999997</v>
      </c>
      <c r="F18" s="3">
        <f t="shared" si="1"/>
        <v>37.020000000000003</v>
      </c>
      <c r="G18" s="3">
        <f t="shared" si="1"/>
        <v>132.25</v>
      </c>
      <c r="H18" s="3">
        <f t="shared" si="1"/>
        <v>986.68000000000006</v>
      </c>
      <c r="I18" s="3">
        <f t="shared" si="1"/>
        <v>0.54</v>
      </c>
      <c r="J18" s="3">
        <f t="shared" si="1"/>
        <v>12.08</v>
      </c>
      <c r="K18" s="3">
        <f t="shared" si="1"/>
        <v>548</v>
      </c>
      <c r="L18" s="3">
        <f t="shared" si="1"/>
        <v>338.3</v>
      </c>
      <c r="M18" s="3">
        <f t="shared" si="1"/>
        <v>577.6</v>
      </c>
      <c r="N18" s="3">
        <f t="shared" si="1"/>
        <v>104</v>
      </c>
      <c r="O18" s="3">
        <f t="shared" si="1"/>
        <v>5.52</v>
      </c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3" t="s">
        <v>39</v>
      </c>
      <c r="J19" s="2"/>
      <c r="K19" s="2"/>
      <c r="L19" s="2"/>
      <c r="M19" s="2"/>
      <c r="N19" s="2"/>
      <c r="O19" s="2"/>
    </row>
    <row r="20" spans="1:17" x14ac:dyDescent="0.25">
      <c r="A20" s="2"/>
      <c r="B20" s="2"/>
      <c r="C20" s="10" t="s">
        <v>72</v>
      </c>
      <c r="D20" s="10">
        <v>100</v>
      </c>
      <c r="E20" s="10">
        <v>0.5</v>
      </c>
      <c r="F20" s="10">
        <v>0.5</v>
      </c>
      <c r="G20" s="10">
        <v>21</v>
      </c>
      <c r="H20" s="10">
        <v>76</v>
      </c>
      <c r="I20" s="10">
        <v>0.04</v>
      </c>
      <c r="J20" s="7">
        <v>5.05</v>
      </c>
      <c r="K20" s="10">
        <v>0</v>
      </c>
      <c r="L20" s="10">
        <v>62</v>
      </c>
      <c r="M20" s="10">
        <v>28</v>
      </c>
      <c r="N20" s="10">
        <v>22</v>
      </c>
      <c r="O20" s="10">
        <v>0.6</v>
      </c>
      <c r="P20" s="14"/>
    </row>
    <row r="21" spans="1:17" x14ac:dyDescent="0.25">
      <c r="A21" s="2"/>
      <c r="B21" s="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4"/>
    </row>
    <row r="22" spans="1:17" x14ac:dyDescent="0.25">
      <c r="A22" s="2"/>
      <c r="B22" s="2"/>
      <c r="C22" s="15" t="s">
        <v>32</v>
      </c>
      <c r="D22" s="15"/>
      <c r="E22" s="15">
        <f t="shared" ref="E22:O22" si="2">E20+E21</f>
        <v>0.5</v>
      </c>
      <c r="F22" s="15">
        <f t="shared" si="2"/>
        <v>0.5</v>
      </c>
      <c r="G22" s="15">
        <f t="shared" si="2"/>
        <v>21</v>
      </c>
      <c r="H22" s="15">
        <f t="shared" si="2"/>
        <v>76</v>
      </c>
      <c r="I22" s="15">
        <f t="shared" si="2"/>
        <v>0.04</v>
      </c>
      <c r="J22" s="15">
        <f t="shared" si="2"/>
        <v>5.05</v>
      </c>
      <c r="K22" s="15">
        <f t="shared" si="2"/>
        <v>0</v>
      </c>
      <c r="L22" s="15">
        <f t="shared" si="2"/>
        <v>62</v>
      </c>
      <c r="M22" s="15">
        <f t="shared" si="2"/>
        <v>28</v>
      </c>
      <c r="N22" s="15">
        <f t="shared" si="2"/>
        <v>22</v>
      </c>
      <c r="O22" s="15">
        <f t="shared" si="2"/>
        <v>0.6</v>
      </c>
      <c r="P22" s="14"/>
    </row>
    <row r="23" spans="1:17" x14ac:dyDescent="0.25">
      <c r="A23" s="2"/>
      <c r="B23" s="2"/>
      <c r="C23" s="10"/>
      <c r="D23" s="10"/>
      <c r="E23" s="10"/>
      <c r="F23" s="10"/>
      <c r="G23" s="10"/>
      <c r="H23" s="10"/>
      <c r="I23" s="15" t="s">
        <v>40</v>
      </c>
      <c r="J23" s="10"/>
      <c r="K23" s="10"/>
      <c r="L23" s="10"/>
      <c r="M23" s="10"/>
      <c r="N23" s="10"/>
      <c r="O23" s="10"/>
      <c r="P23" s="14"/>
    </row>
    <row r="24" spans="1:17" ht="30" x14ac:dyDescent="0.25">
      <c r="A24" s="4">
        <v>82</v>
      </c>
      <c r="B24" s="2">
        <v>682</v>
      </c>
      <c r="C24" s="11" t="s">
        <v>73</v>
      </c>
      <c r="D24" s="10">
        <v>120</v>
      </c>
      <c r="E24" s="7">
        <v>15.6</v>
      </c>
      <c r="F24" s="7">
        <v>10.96</v>
      </c>
      <c r="G24" s="10">
        <v>0</v>
      </c>
      <c r="H24" s="10">
        <v>83.4</v>
      </c>
      <c r="I24" s="10">
        <v>0.08</v>
      </c>
      <c r="J24" s="10">
        <v>0.72</v>
      </c>
      <c r="K24" s="10">
        <v>0.3</v>
      </c>
      <c r="L24" s="10">
        <v>49.6</v>
      </c>
      <c r="M24" s="10">
        <v>250.3</v>
      </c>
      <c r="N24" s="10">
        <v>19.899999999999999</v>
      </c>
      <c r="O24" s="10">
        <v>0.74</v>
      </c>
      <c r="P24" s="14"/>
    </row>
    <row r="25" spans="1:17" ht="45" x14ac:dyDescent="0.25">
      <c r="A25" s="10">
        <v>75</v>
      </c>
      <c r="B25" s="10" t="s">
        <v>46</v>
      </c>
      <c r="C25" s="11" t="s">
        <v>47</v>
      </c>
      <c r="D25" s="10">
        <v>180</v>
      </c>
      <c r="E25" s="10">
        <v>0.4</v>
      </c>
      <c r="F25" s="7">
        <v>1.6</v>
      </c>
      <c r="G25" s="7">
        <v>18</v>
      </c>
      <c r="H25" s="10">
        <v>127</v>
      </c>
      <c r="I25" s="10">
        <v>0.06</v>
      </c>
      <c r="J25" s="10">
        <v>0</v>
      </c>
      <c r="K25" s="7">
        <v>10</v>
      </c>
      <c r="L25" s="10">
        <v>10</v>
      </c>
      <c r="M25" s="10">
        <v>36</v>
      </c>
      <c r="N25" s="10">
        <v>9</v>
      </c>
      <c r="O25" s="10">
        <v>0.9</v>
      </c>
    </row>
    <row r="26" spans="1:17" x14ac:dyDescent="0.25">
      <c r="A26" s="4">
        <v>144</v>
      </c>
      <c r="B26" s="8">
        <v>959</v>
      </c>
      <c r="C26" s="2" t="s">
        <v>51</v>
      </c>
      <c r="D26" s="2">
        <v>200</v>
      </c>
      <c r="E26" s="7">
        <v>2.78</v>
      </c>
      <c r="F26" s="7">
        <v>2.67</v>
      </c>
      <c r="G26" s="7">
        <v>8</v>
      </c>
      <c r="H26" s="2">
        <v>103.2</v>
      </c>
      <c r="I26" s="2">
        <v>0.02</v>
      </c>
      <c r="J26" s="2">
        <v>2.33</v>
      </c>
      <c r="K26" s="2">
        <v>0</v>
      </c>
      <c r="L26" s="2">
        <v>133.33000000000001</v>
      </c>
      <c r="M26" s="2">
        <v>133.11000000000001</v>
      </c>
      <c r="N26" s="2">
        <v>5.56</v>
      </c>
      <c r="O26" s="2">
        <v>0.6</v>
      </c>
    </row>
    <row r="27" spans="1:17" x14ac:dyDescent="0.25">
      <c r="A27" s="2"/>
      <c r="B27" s="9" t="s">
        <v>28</v>
      </c>
      <c r="C27" s="10" t="s">
        <v>48</v>
      </c>
      <c r="D27" s="10">
        <v>50</v>
      </c>
      <c r="E27" s="7">
        <v>5.72</v>
      </c>
      <c r="F27" s="7">
        <v>3.32</v>
      </c>
      <c r="G27" s="7">
        <v>39.950000000000003</v>
      </c>
      <c r="H27" s="10">
        <v>175.88</v>
      </c>
      <c r="I27" s="10">
        <v>0.12</v>
      </c>
      <c r="J27" s="10">
        <v>0</v>
      </c>
      <c r="K27" s="10">
        <v>30</v>
      </c>
      <c r="L27" s="10">
        <v>26.5</v>
      </c>
      <c r="M27" s="10">
        <v>27.2</v>
      </c>
      <c r="N27" s="10">
        <v>11.8</v>
      </c>
      <c r="O27" s="10">
        <v>0.72</v>
      </c>
    </row>
    <row r="28" spans="1:17" x14ac:dyDescent="0.25">
      <c r="A28" s="2"/>
      <c r="B28" s="8" t="s">
        <v>28</v>
      </c>
      <c r="C28" s="10" t="s">
        <v>29</v>
      </c>
      <c r="D28" s="10">
        <v>100</v>
      </c>
      <c r="E28" s="7">
        <v>6.9</v>
      </c>
      <c r="F28" s="7">
        <v>2</v>
      </c>
      <c r="G28" s="7">
        <v>38.299999999999997</v>
      </c>
      <c r="H28" s="10">
        <v>233.8</v>
      </c>
      <c r="I28" s="10">
        <v>0.1</v>
      </c>
      <c r="J28" s="10">
        <v>0</v>
      </c>
      <c r="K28" s="10">
        <v>30</v>
      </c>
      <c r="L28" s="10">
        <v>23</v>
      </c>
      <c r="M28" s="10">
        <v>37</v>
      </c>
      <c r="N28" s="10">
        <v>18.8</v>
      </c>
      <c r="O28" s="10">
        <v>2.1</v>
      </c>
      <c r="Q28">
        <v>123.74</v>
      </c>
    </row>
    <row r="29" spans="1:17" x14ac:dyDescent="0.25">
      <c r="A29" s="2"/>
      <c r="B29" s="2"/>
      <c r="C29" s="3" t="s">
        <v>32</v>
      </c>
      <c r="D29" s="3"/>
      <c r="E29" s="3">
        <f t="shared" ref="E29:O29" si="3">E24+E25+E26+E27+E28</f>
        <v>31.4</v>
      </c>
      <c r="F29" s="3">
        <f t="shared" si="3"/>
        <v>20.55</v>
      </c>
      <c r="G29" s="3">
        <f t="shared" si="3"/>
        <v>104.25</v>
      </c>
      <c r="H29" s="3">
        <f t="shared" si="3"/>
        <v>723.28</v>
      </c>
      <c r="I29" s="3">
        <f t="shared" si="3"/>
        <v>0.38</v>
      </c>
      <c r="J29" s="3">
        <f t="shared" si="3"/>
        <v>3.05</v>
      </c>
      <c r="K29" s="3">
        <f t="shared" si="3"/>
        <v>70.3</v>
      </c>
      <c r="L29" s="3">
        <f t="shared" si="3"/>
        <v>242.43</v>
      </c>
      <c r="M29" s="3">
        <f t="shared" si="3"/>
        <v>483.61</v>
      </c>
      <c r="N29" s="3">
        <f t="shared" si="3"/>
        <v>65.06</v>
      </c>
      <c r="O29" s="3">
        <f t="shared" si="3"/>
        <v>5.0600000000000005</v>
      </c>
      <c r="Q29">
        <v>68.959999999999994</v>
      </c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3" t="s">
        <v>41</v>
      </c>
      <c r="J30" s="2"/>
      <c r="K30" s="2"/>
      <c r="L30" s="2"/>
      <c r="M30" s="2"/>
      <c r="N30" s="2"/>
      <c r="O30" s="2"/>
      <c r="Q30">
        <v>561.24</v>
      </c>
    </row>
    <row r="31" spans="1:17" ht="30" x14ac:dyDescent="0.25">
      <c r="A31" s="10">
        <v>139</v>
      </c>
      <c r="B31" s="10">
        <v>467</v>
      </c>
      <c r="C31" s="11" t="s">
        <v>74</v>
      </c>
      <c r="D31" s="10">
        <v>200</v>
      </c>
      <c r="E31" s="10">
        <v>19.8</v>
      </c>
      <c r="F31" s="7">
        <v>25.7</v>
      </c>
      <c r="G31" s="7">
        <v>0.2</v>
      </c>
      <c r="H31" s="10">
        <v>248</v>
      </c>
      <c r="I31" s="10">
        <v>0.12</v>
      </c>
      <c r="J31" s="7">
        <v>13.04</v>
      </c>
      <c r="K31" s="10">
        <v>0.12</v>
      </c>
      <c r="L31" s="10">
        <v>260</v>
      </c>
      <c r="M31" s="10">
        <v>334</v>
      </c>
      <c r="N31" s="10">
        <v>44</v>
      </c>
      <c r="O31" s="10">
        <v>0.2</v>
      </c>
      <c r="Q31">
        <v>2853.84</v>
      </c>
    </row>
    <row r="32" spans="1:17" x14ac:dyDescent="0.25">
      <c r="A32" s="10">
        <v>128</v>
      </c>
      <c r="B32" s="10">
        <v>869</v>
      </c>
      <c r="C32" s="10" t="s">
        <v>37</v>
      </c>
      <c r="D32" s="10">
        <v>200</v>
      </c>
      <c r="E32" s="10">
        <v>0</v>
      </c>
      <c r="F32" s="10">
        <v>0</v>
      </c>
      <c r="G32" s="7">
        <v>6</v>
      </c>
      <c r="H32" s="10">
        <v>104</v>
      </c>
      <c r="I32" s="10">
        <v>0</v>
      </c>
      <c r="J32" s="7">
        <v>5</v>
      </c>
      <c r="K32" s="10">
        <v>0</v>
      </c>
      <c r="L32" s="10">
        <v>11</v>
      </c>
      <c r="M32" s="10">
        <v>6</v>
      </c>
      <c r="N32" s="10">
        <v>0</v>
      </c>
      <c r="O32" s="10">
        <v>0.2</v>
      </c>
      <c r="Q32">
        <v>1.37</v>
      </c>
    </row>
    <row r="33" spans="1:17" x14ac:dyDescent="0.25">
      <c r="A33" s="2"/>
      <c r="B33" s="9" t="s">
        <v>28</v>
      </c>
      <c r="C33" s="10" t="s">
        <v>48</v>
      </c>
      <c r="D33" s="10">
        <v>50</v>
      </c>
      <c r="E33" s="7">
        <v>5.72</v>
      </c>
      <c r="F33" s="7">
        <v>3.32</v>
      </c>
      <c r="G33" s="7">
        <v>39.950000000000003</v>
      </c>
      <c r="H33" s="10">
        <v>175.88</v>
      </c>
      <c r="I33" s="10">
        <v>0.12</v>
      </c>
      <c r="J33" s="10">
        <v>0</v>
      </c>
      <c r="K33" s="10">
        <v>30</v>
      </c>
      <c r="L33" s="10">
        <v>26.5</v>
      </c>
      <c r="M33" s="10">
        <v>27.2</v>
      </c>
      <c r="N33" s="10">
        <v>11.8</v>
      </c>
      <c r="O33" s="10">
        <v>0.72</v>
      </c>
      <c r="Q33">
        <v>14.18</v>
      </c>
    </row>
    <row r="34" spans="1:17" x14ac:dyDescent="0.2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>
        <v>0.42</v>
      </c>
    </row>
    <row r="35" spans="1:17" x14ac:dyDescent="0.25">
      <c r="A35" s="2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>
        <v>1144.56</v>
      </c>
    </row>
    <row r="36" spans="1:17" x14ac:dyDescent="0.25">
      <c r="A36" s="4"/>
      <c r="B36" s="4"/>
      <c r="C36" s="3" t="s">
        <v>32</v>
      </c>
      <c r="D36" s="3"/>
      <c r="E36" s="3">
        <f t="shared" ref="E36:O36" si="4">E31+E32+E33+E34+E35</f>
        <v>25.52</v>
      </c>
      <c r="F36" s="3">
        <f t="shared" si="4"/>
        <v>29.02</v>
      </c>
      <c r="G36" s="3">
        <f t="shared" si="4"/>
        <v>46.150000000000006</v>
      </c>
      <c r="H36" s="3">
        <f t="shared" si="4"/>
        <v>527.88</v>
      </c>
      <c r="I36" s="3">
        <f t="shared" si="4"/>
        <v>0.24</v>
      </c>
      <c r="J36" s="3">
        <f t="shared" si="4"/>
        <v>18.04</v>
      </c>
      <c r="K36" s="3">
        <f t="shared" si="4"/>
        <v>30.12</v>
      </c>
      <c r="L36" s="3">
        <f t="shared" si="4"/>
        <v>297.5</v>
      </c>
      <c r="M36" s="3">
        <f t="shared" si="4"/>
        <v>367.2</v>
      </c>
      <c r="N36" s="3">
        <f t="shared" si="4"/>
        <v>55.8</v>
      </c>
      <c r="O36" s="3">
        <f t="shared" si="4"/>
        <v>1.1200000000000001</v>
      </c>
      <c r="Q36">
        <v>2224.52</v>
      </c>
    </row>
    <row r="37" spans="1:17" x14ac:dyDescent="0.25">
      <c r="A37" s="4"/>
      <c r="B37" s="4"/>
      <c r="C37" s="3" t="s">
        <v>38</v>
      </c>
      <c r="D37" s="3"/>
      <c r="E37" s="3">
        <f t="shared" ref="E37:O37" si="5">E10+E18+E22+E29+E36</f>
        <v>108.1</v>
      </c>
      <c r="F37" s="3">
        <f t="shared" si="5"/>
        <v>102.06</v>
      </c>
      <c r="G37" s="3">
        <f t="shared" si="5"/>
        <v>398.35</v>
      </c>
      <c r="H37" s="3">
        <f t="shared" si="5"/>
        <v>2886.34</v>
      </c>
      <c r="I37" s="3">
        <f t="shared" si="5"/>
        <v>1.3800000000000001</v>
      </c>
      <c r="J37" s="3">
        <f t="shared" si="5"/>
        <v>40.82</v>
      </c>
      <c r="K37" s="3">
        <f t="shared" si="5"/>
        <v>795.42</v>
      </c>
      <c r="L37" s="3">
        <f t="shared" si="5"/>
        <v>1236.4000000000001</v>
      </c>
      <c r="M37" s="3">
        <f t="shared" si="5"/>
        <v>1664.41</v>
      </c>
      <c r="N37" s="3">
        <f t="shared" si="5"/>
        <v>304.95999999999998</v>
      </c>
      <c r="O37" s="3">
        <f t="shared" si="5"/>
        <v>15.5</v>
      </c>
      <c r="Q37">
        <v>277.82</v>
      </c>
    </row>
    <row r="38" spans="1:17" x14ac:dyDescent="0.25">
      <c r="Q38">
        <v>12.5</v>
      </c>
    </row>
    <row r="39" spans="1:17" x14ac:dyDescent="0.25">
      <c r="A39" s="19" t="s">
        <v>98</v>
      </c>
      <c r="B39" s="20"/>
      <c r="C39" s="20"/>
      <c r="D39" s="20"/>
      <c r="E39" s="20"/>
      <c r="F39" s="20"/>
    </row>
    <row r="40" spans="1:17" x14ac:dyDescent="0.25">
      <c r="A40" s="19"/>
      <c r="B40" s="20"/>
      <c r="C40" s="20"/>
      <c r="D40" s="20"/>
      <c r="E40" s="20"/>
      <c r="F40" s="20"/>
    </row>
    <row r="41" spans="1:17" x14ac:dyDescent="0.25">
      <c r="A41" s="19" t="s">
        <v>103</v>
      </c>
      <c r="B41" s="20"/>
      <c r="C41" s="20"/>
      <c r="D41" s="20"/>
      <c r="E41" s="20"/>
      <c r="F41" s="20"/>
    </row>
    <row r="42" spans="1:17" x14ac:dyDescent="0.25">
      <c r="A42" s="19"/>
      <c r="B42" s="20"/>
      <c r="C42" s="20"/>
      <c r="D42" s="20"/>
      <c r="E42" s="20"/>
      <c r="F42" s="20"/>
    </row>
    <row r="43" spans="1:17" x14ac:dyDescent="0.25">
      <c r="A43" s="20"/>
      <c r="B43" s="20"/>
      <c r="C43" s="20"/>
      <c r="D43" s="20"/>
      <c r="E43" s="20"/>
      <c r="F43" s="20"/>
    </row>
    <row r="44" spans="1:17" x14ac:dyDescent="0.25">
      <c r="A44" s="21" t="s">
        <v>99</v>
      </c>
      <c r="B44" s="19"/>
      <c r="C44" s="19"/>
      <c r="D44" s="19"/>
      <c r="E44" s="19"/>
      <c r="F44" s="19"/>
    </row>
    <row r="45" spans="1:17" x14ac:dyDescent="0.25">
      <c r="A45" s="21" t="s">
        <v>100</v>
      </c>
      <c r="B45" s="19"/>
      <c r="C45" s="19"/>
      <c r="D45" s="19"/>
      <c r="E45" s="19"/>
      <c r="F45" s="1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25" workbookViewId="0">
      <selection activeCell="A41" sqref="A41:K41"/>
    </sheetView>
  </sheetViews>
  <sheetFormatPr defaultRowHeight="15" x14ac:dyDescent="0.25"/>
  <cols>
    <col min="3" max="3" width="19.42578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/>
      <c r="N1" s="1" t="s">
        <v>11</v>
      </c>
      <c r="O1" s="1"/>
    </row>
    <row r="2" spans="1:15" x14ac:dyDescent="0.25">
      <c r="A2" s="2" t="s">
        <v>12</v>
      </c>
      <c r="B2" s="2"/>
      <c r="C2" s="2" t="s">
        <v>13</v>
      </c>
      <c r="D2" s="2"/>
      <c r="E2" s="2"/>
      <c r="F2" s="2"/>
      <c r="G2" s="2"/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1:15" x14ac:dyDescent="0.25">
      <c r="A3" s="2"/>
      <c r="B3" s="2"/>
      <c r="C3" s="2"/>
      <c r="D3" s="2"/>
      <c r="E3" s="2"/>
      <c r="F3" s="2"/>
      <c r="G3" s="2"/>
      <c r="H3" s="2" t="s">
        <v>22</v>
      </c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3" t="s">
        <v>23</v>
      </c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</row>
    <row r="6" spans="1:15" ht="45" customHeight="1" x14ac:dyDescent="0.25">
      <c r="A6" s="10">
        <v>73</v>
      </c>
      <c r="B6" s="10">
        <v>384</v>
      </c>
      <c r="C6" s="12" t="s">
        <v>54</v>
      </c>
      <c r="D6" s="10">
        <v>250</v>
      </c>
      <c r="E6" s="10">
        <v>6.5</v>
      </c>
      <c r="F6" s="10">
        <v>10.25</v>
      </c>
      <c r="G6" s="7">
        <v>18.75</v>
      </c>
      <c r="H6" s="10">
        <v>102</v>
      </c>
      <c r="I6" s="10">
        <v>0.25</v>
      </c>
      <c r="J6" s="10">
        <v>0</v>
      </c>
      <c r="K6" s="7">
        <v>122</v>
      </c>
      <c r="L6" s="7">
        <v>172.5</v>
      </c>
      <c r="M6" s="10">
        <v>110</v>
      </c>
      <c r="N6" s="10">
        <v>62.5</v>
      </c>
      <c r="O6" s="10">
        <v>1.5</v>
      </c>
    </row>
    <row r="7" spans="1:15" x14ac:dyDescent="0.25">
      <c r="A7" s="4">
        <v>96</v>
      </c>
      <c r="B7" s="4" t="s">
        <v>52</v>
      </c>
      <c r="C7" s="10" t="s">
        <v>53</v>
      </c>
      <c r="D7" s="10">
        <v>200</v>
      </c>
      <c r="E7" s="10">
        <v>0.2</v>
      </c>
      <c r="F7" s="10">
        <v>0</v>
      </c>
      <c r="G7" s="7">
        <v>11.5</v>
      </c>
      <c r="H7" s="10">
        <v>54</v>
      </c>
      <c r="I7" s="10">
        <v>0</v>
      </c>
      <c r="J7" s="10">
        <v>2.2000000000000002</v>
      </c>
      <c r="K7" s="10">
        <v>0</v>
      </c>
      <c r="L7" s="10">
        <v>16</v>
      </c>
      <c r="M7" s="10">
        <v>8</v>
      </c>
      <c r="N7" s="10">
        <v>6</v>
      </c>
      <c r="O7" s="10">
        <v>0.8</v>
      </c>
    </row>
    <row r="8" spans="1:15" x14ac:dyDescent="0.25">
      <c r="A8" s="2"/>
      <c r="B8" s="9" t="s">
        <v>28</v>
      </c>
      <c r="C8" s="10" t="s">
        <v>29</v>
      </c>
      <c r="D8" s="10">
        <v>100</v>
      </c>
      <c r="E8" s="7">
        <v>6.9</v>
      </c>
      <c r="F8" s="7">
        <v>2</v>
      </c>
      <c r="G8" s="7">
        <v>38.299999999999997</v>
      </c>
      <c r="H8" s="10">
        <v>233.8</v>
      </c>
      <c r="I8" s="10">
        <v>0.1</v>
      </c>
      <c r="J8" s="10">
        <v>0</v>
      </c>
      <c r="K8" s="10">
        <v>30</v>
      </c>
      <c r="L8" s="10">
        <v>23</v>
      </c>
      <c r="M8" s="10">
        <v>37</v>
      </c>
      <c r="N8" s="10">
        <v>18.8</v>
      </c>
      <c r="O8" s="10">
        <v>2.1</v>
      </c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3" t="s">
        <v>32</v>
      </c>
      <c r="D10" s="3"/>
      <c r="E10" s="3">
        <f t="shared" ref="E10:O10" si="0">E6+E7+E8+E9</f>
        <v>13.600000000000001</v>
      </c>
      <c r="F10" s="3">
        <f t="shared" si="0"/>
        <v>12.25</v>
      </c>
      <c r="G10" s="3">
        <f t="shared" si="0"/>
        <v>68.55</v>
      </c>
      <c r="H10" s="3">
        <f t="shared" si="0"/>
        <v>389.8</v>
      </c>
      <c r="I10" s="3">
        <f t="shared" si="0"/>
        <v>0.35</v>
      </c>
      <c r="J10" s="3">
        <f t="shared" si="0"/>
        <v>2.2000000000000002</v>
      </c>
      <c r="K10" s="3">
        <f t="shared" si="0"/>
        <v>152</v>
      </c>
      <c r="L10" s="3">
        <f t="shared" si="0"/>
        <v>211.5</v>
      </c>
      <c r="M10" s="3">
        <f t="shared" si="0"/>
        <v>155</v>
      </c>
      <c r="N10" s="3">
        <f t="shared" si="0"/>
        <v>87.3</v>
      </c>
      <c r="O10" s="3">
        <f t="shared" si="0"/>
        <v>4.4000000000000004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3" t="s">
        <v>33</v>
      </c>
      <c r="J11" s="2"/>
      <c r="K11" s="2"/>
      <c r="L11" s="2"/>
      <c r="M11" s="2"/>
      <c r="N11" s="2"/>
      <c r="O11" s="2"/>
    </row>
    <row r="12" spans="1:15" ht="30" x14ac:dyDescent="0.25">
      <c r="A12" s="4">
        <v>31</v>
      </c>
      <c r="B12" s="2">
        <v>236</v>
      </c>
      <c r="C12" s="11" t="s">
        <v>75</v>
      </c>
      <c r="D12" s="10">
        <v>250</v>
      </c>
      <c r="E12" s="10">
        <v>5.81</v>
      </c>
      <c r="F12" s="7">
        <v>8.9499999999999993</v>
      </c>
      <c r="G12" s="10">
        <v>11.68</v>
      </c>
      <c r="H12" s="10">
        <v>89</v>
      </c>
      <c r="I12" s="10">
        <v>1E-3</v>
      </c>
      <c r="J12" s="10">
        <v>1.62</v>
      </c>
      <c r="K12" s="7">
        <v>50</v>
      </c>
      <c r="L12" s="7">
        <v>226.61</v>
      </c>
      <c r="M12" s="10">
        <v>259.48</v>
      </c>
      <c r="N12" s="10">
        <v>17.16</v>
      </c>
      <c r="O12" s="10">
        <v>0.01</v>
      </c>
    </row>
    <row r="13" spans="1:15" ht="30" x14ac:dyDescent="0.25">
      <c r="A13" s="4">
        <v>149</v>
      </c>
      <c r="B13" s="2">
        <v>590</v>
      </c>
      <c r="C13" s="5" t="s">
        <v>76</v>
      </c>
      <c r="D13" s="2">
        <v>300</v>
      </c>
      <c r="E13" s="4">
        <v>22.5</v>
      </c>
      <c r="F13" s="4">
        <v>17</v>
      </c>
      <c r="G13" s="4">
        <v>23.1</v>
      </c>
      <c r="H13" s="4">
        <v>345</v>
      </c>
      <c r="I13" s="4">
        <v>0.24</v>
      </c>
      <c r="J13" s="4">
        <v>20.8</v>
      </c>
      <c r="K13" s="7">
        <v>233</v>
      </c>
      <c r="L13" s="7">
        <v>168</v>
      </c>
      <c r="M13" s="4">
        <v>274</v>
      </c>
      <c r="N13" s="4">
        <v>51</v>
      </c>
      <c r="O13" s="4">
        <v>0.2</v>
      </c>
    </row>
    <row r="14" spans="1:15" ht="45" x14ac:dyDescent="0.25">
      <c r="A14" s="4">
        <v>142</v>
      </c>
      <c r="B14" s="2">
        <v>866</v>
      </c>
      <c r="C14" s="16" t="s">
        <v>77</v>
      </c>
      <c r="D14" s="2">
        <v>200</v>
      </c>
      <c r="E14" s="4">
        <v>0.4</v>
      </c>
      <c r="F14" s="4">
        <v>0</v>
      </c>
      <c r="G14" s="4">
        <v>23.4</v>
      </c>
      <c r="H14" s="4">
        <v>138</v>
      </c>
      <c r="I14" s="4">
        <v>0.04</v>
      </c>
      <c r="J14" s="7">
        <v>13</v>
      </c>
      <c r="K14" s="4">
        <v>0</v>
      </c>
      <c r="L14" s="4">
        <v>20</v>
      </c>
      <c r="M14" s="4">
        <v>16</v>
      </c>
      <c r="N14" s="4">
        <v>6</v>
      </c>
      <c r="O14" s="4">
        <v>1</v>
      </c>
    </row>
    <row r="15" spans="1:15" x14ac:dyDescent="0.25">
      <c r="A15" s="2"/>
      <c r="B15" s="9" t="s">
        <v>28</v>
      </c>
      <c r="C15" s="10" t="s">
        <v>48</v>
      </c>
      <c r="D15" s="10">
        <v>50</v>
      </c>
      <c r="E15" s="7">
        <v>5.72</v>
      </c>
      <c r="F15" s="7">
        <v>3.32</v>
      </c>
      <c r="G15" s="7">
        <v>39.950000000000003</v>
      </c>
      <c r="H15" s="10">
        <v>175.88</v>
      </c>
      <c r="I15" s="10">
        <v>0.12</v>
      </c>
      <c r="J15" s="10">
        <v>0</v>
      </c>
      <c r="K15" s="10">
        <v>30</v>
      </c>
      <c r="L15" s="10">
        <v>26.5</v>
      </c>
      <c r="M15" s="10">
        <v>27.2</v>
      </c>
      <c r="N15" s="10">
        <v>11.8</v>
      </c>
      <c r="O15" s="10">
        <v>0.72</v>
      </c>
    </row>
    <row r="16" spans="1:15" x14ac:dyDescent="0.25">
      <c r="A16" s="2"/>
      <c r="B16" s="8" t="s">
        <v>28</v>
      </c>
      <c r="C16" s="10" t="s">
        <v>29</v>
      </c>
      <c r="D16" s="10">
        <v>100</v>
      </c>
      <c r="E16" s="7">
        <v>6.9</v>
      </c>
      <c r="F16" s="7">
        <v>2</v>
      </c>
      <c r="G16" s="7">
        <v>38.299999999999997</v>
      </c>
      <c r="H16" s="10">
        <v>233.8</v>
      </c>
      <c r="I16" s="10">
        <v>0.1</v>
      </c>
      <c r="J16" s="10">
        <v>0</v>
      </c>
      <c r="K16" s="10">
        <v>30</v>
      </c>
      <c r="L16" s="10">
        <v>23</v>
      </c>
      <c r="M16" s="10">
        <v>37</v>
      </c>
      <c r="N16" s="10">
        <v>18.8</v>
      </c>
      <c r="O16" s="10">
        <v>2.1</v>
      </c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3" t="s">
        <v>32</v>
      </c>
      <c r="D18" s="3"/>
      <c r="E18" s="3">
        <f t="shared" ref="E18:O18" si="1">E12+E13+E14+E15+E16+E17</f>
        <v>41.33</v>
      </c>
      <c r="F18" s="3">
        <f t="shared" si="1"/>
        <v>31.27</v>
      </c>
      <c r="G18" s="3">
        <f t="shared" si="1"/>
        <v>136.43</v>
      </c>
      <c r="H18" s="3">
        <f t="shared" si="1"/>
        <v>981.68000000000006</v>
      </c>
      <c r="I18" s="3">
        <f t="shared" si="1"/>
        <v>0.501</v>
      </c>
      <c r="J18" s="3">
        <f t="shared" si="1"/>
        <v>35.42</v>
      </c>
      <c r="K18" s="3">
        <f t="shared" si="1"/>
        <v>343</v>
      </c>
      <c r="L18" s="3">
        <f t="shared" si="1"/>
        <v>464.11</v>
      </c>
      <c r="M18" s="3">
        <f t="shared" si="1"/>
        <v>613.68000000000006</v>
      </c>
      <c r="N18" s="3">
        <f t="shared" si="1"/>
        <v>104.75999999999999</v>
      </c>
      <c r="O18" s="3">
        <f t="shared" si="1"/>
        <v>4.03</v>
      </c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3" t="s">
        <v>39</v>
      </c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10" t="s">
        <v>78</v>
      </c>
      <c r="D20" s="10">
        <v>100</v>
      </c>
      <c r="E20" s="10">
        <v>0.9</v>
      </c>
      <c r="F20" s="10">
        <v>0.2</v>
      </c>
      <c r="G20" s="10">
        <v>8.1</v>
      </c>
      <c r="H20" s="10">
        <v>53</v>
      </c>
      <c r="I20" s="10">
        <v>0.04</v>
      </c>
      <c r="J20" s="7">
        <v>57</v>
      </c>
      <c r="K20" s="10">
        <v>0</v>
      </c>
      <c r="L20" s="10">
        <v>54</v>
      </c>
      <c r="M20" s="10">
        <v>13</v>
      </c>
      <c r="N20" s="10">
        <v>6</v>
      </c>
      <c r="O20" s="10">
        <v>0.3</v>
      </c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3" t="s">
        <v>32</v>
      </c>
      <c r="D22" s="3"/>
      <c r="E22" s="3">
        <f t="shared" ref="E22:O22" si="2">E20+E21</f>
        <v>0.9</v>
      </c>
      <c r="F22" s="3">
        <f t="shared" si="2"/>
        <v>0.2</v>
      </c>
      <c r="G22" s="3">
        <f t="shared" si="2"/>
        <v>8.1</v>
      </c>
      <c r="H22" s="3">
        <f t="shared" si="2"/>
        <v>53</v>
      </c>
      <c r="I22" s="3">
        <f t="shared" si="2"/>
        <v>0.04</v>
      </c>
      <c r="J22" s="3">
        <f t="shared" si="2"/>
        <v>57</v>
      </c>
      <c r="K22" s="3">
        <f t="shared" si="2"/>
        <v>0</v>
      </c>
      <c r="L22" s="3">
        <f t="shared" si="2"/>
        <v>54</v>
      </c>
      <c r="M22" s="3">
        <f t="shared" si="2"/>
        <v>13</v>
      </c>
      <c r="N22" s="3">
        <f t="shared" si="2"/>
        <v>6</v>
      </c>
      <c r="O22" s="3">
        <f t="shared" si="2"/>
        <v>0.3</v>
      </c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3" t="s">
        <v>40</v>
      </c>
      <c r="J23" s="2"/>
      <c r="K23" s="2"/>
      <c r="L23" s="2"/>
      <c r="M23" s="2"/>
      <c r="N23" s="2"/>
      <c r="O23" s="2"/>
    </row>
    <row r="24" spans="1:15" x14ac:dyDescent="0.25">
      <c r="A24" s="10">
        <v>126</v>
      </c>
      <c r="B24" s="10">
        <v>637</v>
      </c>
      <c r="C24" s="10" t="s">
        <v>35</v>
      </c>
      <c r="D24" s="10">
        <v>100</v>
      </c>
      <c r="E24" s="7">
        <v>10.42</v>
      </c>
      <c r="F24" s="10">
        <v>13.32</v>
      </c>
      <c r="G24" s="10">
        <v>0</v>
      </c>
      <c r="H24" s="10">
        <v>206.67</v>
      </c>
      <c r="I24" s="10">
        <v>2.5000000000000001E-2</v>
      </c>
      <c r="J24" s="10">
        <v>4</v>
      </c>
      <c r="K24" s="10">
        <v>0</v>
      </c>
      <c r="L24" s="10">
        <v>135</v>
      </c>
      <c r="M24" s="10">
        <v>123.32</v>
      </c>
      <c r="N24" s="10">
        <v>6</v>
      </c>
      <c r="O24" s="10">
        <v>0.75</v>
      </c>
    </row>
    <row r="25" spans="1:15" x14ac:dyDescent="0.25">
      <c r="A25" s="10">
        <v>127</v>
      </c>
      <c r="B25" s="10">
        <v>321</v>
      </c>
      <c r="C25" s="10" t="s">
        <v>36</v>
      </c>
      <c r="D25" s="10">
        <v>200</v>
      </c>
      <c r="E25" s="10">
        <v>3.8</v>
      </c>
      <c r="F25" s="10">
        <v>9</v>
      </c>
      <c r="G25" s="10">
        <v>21.2</v>
      </c>
      <c r="H25" s="10">
        <v>182</v>
      </c>
      <c r="I25" s="10">
        <v>0.05</v>
      </c>
      <c r="J25" s="10">
        <v>8</v>
      </c>
      <c r="K25" s="7">
        <v>20</v>
      </c>
      <c r="L25" s="10">
        <v>35</v>
      </c>
      <c r="M25" s="10">
        <v>65</v>
      </c>
      <c r="N25" s="10">
        <v>15</v>
      </c>
      <c r="O25" s="10">
        <v>0.8</v>
      </c>
    </row>
    <row r="26" spans="1:15" x14ac:dyDescent="0.25">
      <c r="A26" s="10">
        <v>138</v>
      </c>
      <c r="B26" s="9" t="s">
        <v>28</v>
      </c>
      <c r="C26" s="10" t="s">
        <v>67</v>
      </c>
      <c r="D26" s="10">
        <v>200</v>
      </c>
      <c r="E26" s="10">
        <v>1</v>
      </c>
      <c r="F26" s="10">
        <v>0.2</v>
      </c>
      <c r="G26" s="7">
        <v>0.2</v>
      </c>
      <c r="H26" s="10">
        <v>92</v>
      </c>
      <c r="I26" s="10">
        <v>0.02</v>
      </c>
      <c r="J26" s="7">
        <v>3</v>
      </c>
      <c r="K26" s="10">
        <v>0</v>
      </c>
      <c r="L26" s="10">
        <v>34</v>
      </c>
      <c r="M26" s="10">
        <v>14</v>
      </c>
      <c r="N26" s="10">
        <v>5</v>
      </c>
      <c r="O26" s="10">
        <v>1.8</v>
      </c>
    </row>
    <row r="27" spans="1:15" x14ac:dyDescent="0.25">
      <c r="A27" s="2"/>
      <c r="B27" s="9" t="s">
        <v>28</v>
      </c>
      <c r="C27" s="10" t="s">
        <v>48</v>
      </c>
      <c r="D27" s="10">
        <v>50</v>
      </c>
      <c r="E27" s="7">
        <v>5.72</v>
      </c>
      <c r="F27" s="7">
        <v>3.32</v>
      </c>
      <c r="G27" s="7">
        <v>39.950000000000003</v>
      </c>
      <c r="H27" s="10">
        <v>175.88</v>
      </c>
      <c r="I27" s="10">
        <v>0.12</v>
      </c>
      <c r="J27" s="10">
        <v>0</v>
      </c>
      <c r="K27" s="10">
        <v>30</v>
      </c>
      <c r="L27" s="10">
        <v>26.5</v>
      </c>
      <c r="M27" s="10">
        <v>27.2</v>
      </c>
      <c r="N27" s="10">
        <v>11.8</v>
      </c>
      <c r="O27" s="10">
        <v>0.72</v>
      </c>
    </row>
    <row r="28" spans="1:15" x14ac:dyDescent="0.25">
      <c r="A28" s="2"/>
      <c r="B28" s="8" t="s">
        <v>28</v>
      </c>
      <c r="C28" s="10" t="s">
        <v>29</v>
      </c>
      <c r="D28" s="10">
        <v>100</v>
      </c>
      <c r="E28" s="7">
        <v>6.9</v>
      </c>
      <c r="F28" s="7">
        <v>2</v>
      </c>
      <c r="G28" s="7">
        <v>38.299999999999997</v>
      </c>
      <c r="H28" s="10">
        <v>233.8</v>
      </c>
      <c r="I28" s="10">
        <v>0.1</v>
      </c>
      <c r="J28" s="10">
        <v>0</v>
      </c>
      <c r="K28" s="10">
        <v>30</v>
      </c>
      <c r="L28" s="10">
        <v>23</v>
      </c>
      <c r="M28" s="10">
        <v>37</v>
      </c>
      <c r="N28" s="10">
        <v>18.8</v>
      </c>
      <c r="O28" s="10">
        <v>2.1</v>
      </c>
    </row>
    <row r="29" spans="1:15" x14ac:dyDescent="0.25">
      <c r="A29" s="2"/>
      <c r="B29" s="2"/>
      <c r="C29" s="3" t="s">
        <v>32</v>
      </c>
      <c r="D29" s="3"/>
      <c r="E29" s="3">
        <f t="shared" ref="E29:O29" si="3">E24+E25+E26+E27+E28</f>
        <v>27.839999999999996</v>
      </c>
      <c r="F29" s="3">
        <f t="shared" si="3"/>
        <v>27.84</v>
      </c>
      <c r="G29" s="3">
        <f t="shared" si="3"/>
        <v>99.65</v>
      </c>
      <c r="H29" s="3">
        <f t="shared" si="3"/>
        <v>890.34999999999991</v>
      </c>
      <c r="I29" s="3">
        <f t="shared" si="3"/>
        <v>0.31500000000000006</v>
      </c>
      <c r="J29" s="3">
        <f t="shared" si="3"/>
        <v>15</v>
      </c>
      <c r="K29" s="3">
        <f t="shared" si="3"/>
        <v>80</v>
      </c>
      <c r="L29" s="3">
        <f t="shared" si="3"/>
        <v>253.5</v>
      </c>
      <c r="M29" s="3">
        <f t="shared" si="3"/>
        <v>266.52</v>
      </c>
      <c r="N29" s="3">
        <f t="shared" si="3"/>
        <v>56.599999999999994</v>
      </c>
      <c r="O29" s="3">
        <f t="shared" si="3"/>
        <v>6.17</v>
      </c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3" t="s">
        <v>41</v>
      </c>
      <c r="J30" s="2"/>
      <c r="K30" s="2"/>
      <c r="L30" s="2"/>
      <c r="M30" s="2"/>
      <c r="N30" s="2"/>
      <c r="O30" s="2"/>
    </row>
    <row r="31" spans="1:15" ht="45" x14ac:dyDescent="0.25">
      <c r="A31" s="10">
        <v>13</v>
      </c>
      <c r="B31" s="10">
        <v>61</v>
      </c>
      <c r="C31" s="11" t="s">
        <v>79</v>
      </c>
      <c r="D31" s="10">
        <v>100</v>
      </c>
      <c r="E31" s="10">
        <v>0.161</v>
      </c>
      <c r="F31" s="10">
        <v>9.14</v>
      </c>
      <c r="G31" s="10">
        <v>3.0000000000000001E-3</v>
      </c>
      <c r="H31" s="10">
        <v>76</v>
      </c>
      <c r="I31" s="10">
        <v>0</v>
      </c>
      <c r="J31" s="10">
        <v>6.65</v>
      </c>
      <c r="K31" s="10">
        <v>0.08</v>
      </c>
      <c r="L31" s="10">
        <v>60.8</v>
      </c>
      <c r="M31" s="10">
        <v>21.6</v>
      </c>
      <c r="N31" s="10">
        <v>5.4</v>
      </c>
      <c r="O31" s="10">
        <v>0.75900000000000001</v>
      </c>
    </row>
    <row r="32" spans="1:15" x14ac:dyDescent="0.25">
      <c r="A32" s="4">
        <v>143</v>
      </c>
      <c r="B32" s="2">
        <v>1014</v>
      </c>
      <c r="C32" s="2" t="s">
        <v>80</v>
      </c>
      <c r="D32" s="2">
        <v>200</v>
      </c>
      <c r="E32" s="2">
        <v>0.4</v>
      </c>
      <c r="F32" s="2">
        <v>0.2</v>
      </c>
      <c r="G32" s="7">
        <v>0.8</v>
      </c>
      <c r="H32" s="2">
        <v>120</v>
      </c>
      <c r="I32" s="2">
        <v>0</v>
      </c>
      <c r="J32" s="7">
        <v>3.09</v>
      </c>
      <c r="K32" s="2">
        <v>1E-3</v>
      </c>
      <c r="L32" s="2">
        <v>24</v>
      </c>
      <c r="M32" s="2">
        <v>12</v>
      </c>
      <c r="N32" s="2">
        <v>2</v>
      </c>
      <c r="O32" s="2">
        <v>0.6</v>
      </c>
    </row>
    <row r="33" spans="1:17" x14ac:dyDescent="0.25">
      <c r="A33" s="2"/>
      <c r="B33" s="9" t="s">
        <v>28</v>
      </c>
      <c r="C33" s="10" t="s">
        <v>48</v>
      </c>
      <c r="D33" s="10">
        <v>50</v>
      </c>
      <c r="E33" s="7">
        <v>5.72</v>
      </c>
      <c r="F33" s="7">
        <v>3.32</v>
      </c>
      <c r="G33" s="7">
        <v>39.950000000000003</v>
      </c>
      <c r="H33" s="10">
        <v>175.88</v>
      </c>
      <c r="I33" s="10">
        <v>0.12</v>
      </c>
      <c r="J33" s="10">
        <v>0</v>
      </c>
      <c r="K33" s="10">
        <v>30</v>
      </c>
      <c r="L33" s="10">
        <v>26.5</v>
      </c>
      <c r="M33" s="10">
        <v>27.2</v>
      </c>
      <c r="N33" s="10">
        <v>11.8</v>
      </c>
      <c r="O33" s="10">
        <v>0.72</v>
      </c>
    </row>
    <row r="34" spans="1:17" x14ac:dyDescent="0.2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7" x14ac:dyDescent="0.25">
      <c r="A35" s="2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18">
        <v>96.950999999999993</v>
      </c>
    </row>
    <row r="36" spans="1:17" x14ac:dyDescent="0.25">
      <c r="A36" s="4"/>
      <c r="B36" s="4"/>
      <c r="C36" s="3" t="s">
        <v>32</v>
      </c>
      <c r="D36" s="3"/>
      <c r="E36" s="3">
        <f t="shared" ref="E36:O36" si="4">E31+E32+E33+E34+E35</f>
        <v>6.2809999999999997</v>
      </c>
      <c r="F36" s="3">
        <f t="shared" si="4"/>
        <v>12.66</v>
      </c>
      <c r="G36" s="3">
        <f t="shared" si="4"/>
        <v>40.753</v>
      </c>
      <c r="H36" s="3">
        <f t="shared" si="4"/>
        <v>371.88</v>
      </c>
      <c r="I36" s="3">
        <f t="shared" si="4"/>
        <v>0.12</v>
      </c>
      <c r="J36" s="3">
        <f t="shared" si="4"/>
        <v>9.74</v>
      </c>
      <c r="K36" s="3">
        <f t="shared" si="4"/>
        <v>30.081</v>
      </c>
      <c r="L36" s="3">
        <f t="shared" si="4"/>
        <v>111.3</v>
      </c>
      <c r="M36" s="3">
        <f t="shared" si="4"/>
        <v>60.8</v>
      </c>
      <c r="N36" s="3">
        <f t="shared" si="4"/>
        <v>19.200000000000003</v>
      </c>
      <c r="O36" s="3">
        <f t="shared" si="4"/>
        <v>2.0789999999999997</v>
      </c>
      <c r="Q36" s="18">
        <v>72.58</v>
      </c>
    </row>
    <row r="37" spans="1:17" x14ac:dyDescent="0.25">
      <c r="A37" s="4"/>
      <c r="B37" s="4"/>
      <c r="C37" s="3" t="s">
        <v>38</v>
      </c>
      <c r="D37" s="3"/>
      <c r="E37" s="3">
        <f t="shared" ref="E37:O37" si="5">E10+E18+E22+E29+E36</f>
        <v>89.950999999999993</v>
      </c>
      <c r="F37" s="3">
        <f t="shared" si="5"/>
        <v>84.22</v>
      </c>
      <c r="G37" s="3">
        <f t="shared" si="5"/>
        <v>353.483</v>
      </c>
      <c r="H37" s="3">
        <f t="shared" si="5"/>
        <v>2686.71</v>
      </c>
      <c r="I37" s="3">
        <f t="shared" si="5"/>
        <v>1.3260000000000001</v>
      </c>
      <c r="J37" s="3">
        <f t="shared" si="5"/>
        <v>119.36</v>
      </c>
      <c r="K37" s="3">
        <f t="shared" si="5"/>
        <v>605.08100000000002</v>
      </c>
      <c r="L37" s="3">
        <f t="shared" si="5"/>
        <v>1094.4100000000001</v>
      </c>
      <c r="M37" s="3">
        <f t="shared" si="5"/>
        <v>1109</v>
      </c>
      <c r="N37" s="3">
        <f t="shared" si="5"/>
        <v>273.86</v>
      </c>
      <c r="O37" s="3">
        <f t="shared" si="5"/>
        <v>16.978999999999999</v>
      </c>
      <c r="Q37" s="18">
        <v>482.57299999999998</v>
      </c>
    </row>
    <row r="38" spans="1:17" x14ac:dyDescent="0.25">
      <c r="Q38" s="18">
        <v>2686.71</v>
      </c>
    </row>
    <row r="39" spans="1:17" x14ac:dyDescent="0.25">
      <c r="A39" s="19" t="s">
        <v>98</v>
      </c>
      <c r="B39" s="20"/>
      <c r="C39" s="20"/>
      <c r="D39" s="20"/>
      <c r="E39" s="20"/>
      <c r="F39" s="20"/>
      <c r="Q39" s="18">
        <v>1.3260000000000001</v>
      </c>
    </row>
    <row r="40" spans="1:17" x14ac:dyDescent="0.25">
      <c r="A40" s="19"/>
      <c r="B40" s="20"/>
      <c r="C40" s="20"/>
      <c r="D40" s="20"/>
      <c r="E40" s="20"/>
      <c r="F40" s="20"/>
      <c r="Q40" s="18">
        <v>86.17</v>
      </c>
    </row>
    <row r="41" spans="1:17" x14ac:dyDescent="0.25">
      <c r="A41" s="19" t="s">
        <v>103</v>
      </c>
      <c r="B41" s="20"/>
      <c r="C41" s="20"/>
      <c r="D41" s="20"/>
      <c r="E41" s="20"/>
      <c r="F41" s="20"/>
      <c r="Q41" s="18">
        <v>0.20100000000000001</v>
      </c>
    </row>
    <row r="42" spans="1:17" x14ac:dyDescent="0.25">
      <c r="A42" s="19"/>
      <c r="B42" s="20"/>
      <c r="C42" s="20"/>
      <c r="D42" s="20"/>
      <c r="E42" s="20"/>
      <c r="F42" s="20"/>
      <c r="Q42" s="18">
        <v>894.41</v>
      </c>
    </row>
    <row r="43" spans="1:17" x14ac:dyDescent="0.25">
      <c r="A43" s="20"/>
      <c r="B43" s="20"/>
      <c r="C43" s="20"/>
      <c r="D43" s="20"/>
      <c r="E43" s="20"/>
      <c r="F43" s="20"/>
      <c r="Q43" s="18">
        <v>1559</v>
      </c>
    </row>
    <row r="44" spans="1:17" x14ac:dyDescent="0.25">
      <c r="A44" s="21" t="s">
        <v>99</v>
      </c>
      <c r="B44" s="19"/>
      <c r="C44" s="19"/>
      <c r="D44" s="19"/>
      <c r="E44" s="19"/>
      <c r="F44" s="19"/>
      <c r="Q44" s="18">
        <v>253.46</v>
      </c>
    </row>
    <row r="45" spans="1:17" x14ac:dyDescent="0.25">
      <c r="A45" s="21" t="s">
        <v>100</v>
      </c>
      <c r="B45" s="19"/>
      <c r="C45" s="19"/>
      <c r="D45" s="19"/>
      <c r="E45" s="19"/>
      <c r="F45" s="19"/>
      <c r="Q45" s="18">
        <v>13.978999999999999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22" workbookViewId="0">
      <selection activeCell="A41" sqref="A41:K41"/>
    </sheetView>
  </sheetViews>
  <sheetFormatPr defaultRowHeight="15" x14ac:dyDescent="0.25"/>
  <cols>
    <col min="3" max="3" width="27.57031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/>
      <c r="N1" s="1" t="s">
        <v>11</v>
      </c>
      <c r="O1" s="1"/>
    </row>
    <row r="2" spans="1:15" x14ac:dyDescent="0.25">
      <c r="A2" s="2" t="s">
        <v>12</v>
      </c>
      <c r="B2" s="2"/>
      <c r="C2" s="2" t="s">
        <v>13</v>
      </c>
      <c r="D2" s="2"/>
      <c r="E2" s="2"/>
      <c r="F2" s="2"/>
      <c r="G2" s="2"/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1:15" x14ac:dyDescent="0.25">
      <c r="A3" s="2"/>
      <c r="B3" s="2"/>
      <c r="C3" s="2"/>
      <c r="D3" s="2"/>
      <c r="E3" s="2"/>
      <c r="F3" s="2"/>
      <c r="G3" s="2"/>
      <c r="H3" s="2" t="s">
        <v>22</v>
      </c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3" t="s">
        <v>23</v>
      </c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</row>
    <row r="6" spans="1:15" x14ac:dyDescent="0.25">
      <c r="A6" s="10">
        <v>153</v>
      </c>
      <c r="B6" s="9">
        <v>463</v>
      </c>
      <c r="C6" s="12" t="s">
        <v>25</v>
      </c>
      <c r="D6" s="10">
        <v>225</v>
      </c>
      <c r="E6" s="7">
        <v>28.2</v>
      </c>
      <c r="F6" s="7">
        <v>9.5</v>
      </c>
      <c r="G6" s="10">
        <v>16.399999999999999</v>
      </c>
      <c r="H6" s="10">
        <v>146</v>
      </c>
      <c r="I6" s="10">
        <v>1.6E-2</v>
      </c>
      <c r="J6" s="7">
        <v>21.6</v>
      </c>
      <c r="K6" s="7">
        <v>160</v>
      </c>
      <c r="L6" s="10">
        <v>394</v>
      </c>
      <c r="M6" s="10">
        <v>396</v>
      </c>
      <c r="N6" s="10">
        <v>60</v>
      </c>
      <c r="O6" s="10">
        <v>0.12</v>
      </c>
    </row>
    <row r="7" spans="1:15" x14ac:dyDescent="0.25">
      <c r="A7" s="4">
        <v>101</v>
      </c>
      <c r="B7" s="8">
        <v>958</v>
      </c>
      <c r="C7" s="10" t="s">
        <v>27</v>
      </c>
      <c r="D7" s="10">
        <v>200</v>
      </c>
      <c r="E7" s="7">
        <v>2.6</v>
      </c>
      <c r="F7" s="7">
        <v>3.87</v>
      </c>
      <c r="G7" s="10">
        <v>29.2</v>
      </c>
      <c r="H7" s="10">
        <v>135.69999999999999</v>
      </c>
      <c r="I7" s="10">
        <v>0.03</v>
      </c>
      <c r="J7" s="10">
        <v>1.5</v>
      </c>
      <c r="K7" s="7">
        <v>12</v>
      </c>
      <c r="L7" s="10">
        <v>100.67</v>
      </c>
      <c r="M7" s="7">
        <v>23</v>
      </c>
      <c r="N7" s="10">
        <v>12.3</v>
      </c>
      <c r="O7" s="10">
        <v>0.6</v>
      </c>
    </row>
    <row r="8" spans="1:15" x14ac:dyDescent="0.25">
      <c r="A8" s="2"/>
      <c r="B8" s="9" t="s">
        <v>28</v>
      </c>
      <c r="C8" s="10" t="s">
        <v>29</v>
      </c>
      <c r="D8" s="10">
        <v>100</v>
      </c>
      <c r="E8" s="7">
        <v>6.9</v>
      </c>
      <c r="F8" s="7">
        <v>2</v>
      </c>
      <c r="G8" s="7">
        <v>38.299999999999997</v>
      </c>
      <c r="H8" s="10">
        <v>233.8</v>
      </c>
      <c r="I8" s="10">
        <v>0.1</v>
      </c>
      <c r="J8" s="10">
        <v>0</v>
      </c>
      <c r="K8" s="10">
        <v>30</v>
      </c>
      <c r="L8" s="10">
        <v>23</v>
      </c>
      <c r="M8" s="10">
        <v>37</v>
      </c>
      <c r="N8" s="10">
        <v>18.8</v>
      </c>
      <c r="O8" s="10">
        <v>2.1</v>
      </c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3" t="s">
        <v>32</v>
      </c>
      <c r="D10" s="3"/>
      <c r="E10" s="3">
        <f t="shared" ref="E10:O10" si="0">E6+E7+E8+E9</f>
        <v>37.700000000000003</v>
      </c>
      <c r="F10" s="3">
        <f t="shared" si="0"/>
        <v>15.370000000000001</v>
      </c>
      <c r="G10" s="3">
        <f t="shared" si="0"/>
        <v>83.899999999999991</v>
      </c>
      <c r="H10" s="3">
        <f t="shared" si="0"/>
        <v>515.5</v>
      </c>
      <c r="I10" s="3">
        <f t="shared" si="0"/>
        <v>0.14600000000000002</v>
      </c>
      <c r="J10" s="3">
        <f t="shared" si="0"/>
        <v>23.1</v>
      </c>
      <c r="K10" s="3">
        <f t="shared" si="0"/>
        <v>202</v>
      </c>
      <c r="L10" s="3">
        <f t="shared" si="0"/>
        <v>517.67000000000007</v>
      </c>
      <c r="M10" s="3">
        <f t="shared" si="0"/>
        <v>456</v>
      </c>
      <c r="N10" s="3">
        <f t="shared" si="0"/>
        <v>91.1</v>
      </c>
      <c r="O10" s="3">
        <f t="shared" si="0"/>
        <v>2.8200000000000003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3" t="s">
        <v>33</v>
      </c>
      <c r="J11" s="2"/>
      <c r="K11" s="2"/>
      <c r="L11" s="2"/>
      <c r="M11" s="2"/>
      <c r="N11" s="2"/>
      <c r="O11" s="2"/>
    </row>
    <row r="12" spans="1:15" x14ac:dyDescent="0.25">
      <c r="A12" s="10">
        <v>18</v>
      </c>
      <c r="B12" s="10">
        <v>216</v>
      </c>
      <c r="C12" s="11" t="s">
        <v>81</v>
      </c>
      <c r="D12" s="10">
        <v>250</v>
      </c>
      <c r="E12" s="10">
        <v>10</v>
      </c>
      <c r="F12" s="7">
        <v>10.3</v>
      </c>
      <c r="G12" s="7">
        <v>0.82</v>
      </c>
      <c r="H12" s="10">
        <v>89</v>
      </c>
      <c r="I12" s="10">
        <v>1E-4</v>
      </c>
      <c r="J12" s="10">
        <v>1.5</v>
      </c>
      <c r="K12" s="7">
        <v>185</v>
      </c>
      <c r="L12" s="10">
        <v>90</v>
      </c>
      <c r="M12" s="10">
        <v>98.05</v>
      </c>
      <c r="N12" s="10">
        <v>16.03</v>
      </c>
      <c r="O12" s="10">
        <v>0.06</v>
      </c>
    </row>
    <row r="13" spans="1:15" x14ac:dyDescent="0.25">
      <c r="A13" s="4">
        <v>82</v>
      </c>
      <c r="B13" s="2">
        <v>682</v>
      </c>
      <c r="C13" s="11" t="s">
        <v>73</v>
      </c>
      <c r="D13" s="10">
        <v>120</v>
      </c>
      <c r="E13" s="7">
        <v>15.6</v>
      </c>
      <c r="F13" s="7">
        <v>10.96</v>
      </c>
      <c r="G13" s="10">
        <v>0</v>
      </c>
      <c r="H13" s="10">
        <v>83.4</v>
      </c>
      <c r="I13" s="10">
        <v>0.08</v>
      </c>
      <c r="J13" s="10">
        <v>0.72</v>
      </c>
      <c r="K13" s="7">
        <v>100.3</v>
      </c>
      <c r="L13" s="10">
        <v>49.6</v>
      </c>
      <c r="M13" s="10">
        <v>250.3</v>
      </c>
      <c r="N13" s="10">
        <v>19.899999999999999</v>
      </c>
      <c r="O13" s="10">
        <v>0.74</v>
      </c>
    </row>
    <row r="14" spans="1:15" x14ac:dyDescent="0.25">
      <c r="A14" s="4">
        <v>80</v>
      </c>
      <c r="B14" s="2">
        <v>692</v>
      </c>
      <c r="C14" s="2" t="s">
        <v>82</v>
      </c>
      <c r="D14" s="2">
        <v>180</v>
      </c>
      <c r="E14" s="2">
        <v>3</v>
      </c>
      <c r="F14" s="2">
        <v>0.6</v>
      </c>
      <c r="G14" s="2">
        <v>23.7</v>
      </c>
      <c r="H14" s="2">
        <v>112.5</v>
      </c>
      <c r="I14" s="2">
        <v>0.16</v>
      </c>
      <c r="J14" s="2">
        <v>1.75</v>
      </c>
      <c r="K14" s="7">
        <v>13</v>
      </c>
      <c r="L14" s="2">
        <v>18</v>
      </c>
      <c r="M14" s="2">
        <v>81</v>
      </c>
      <c r="N14" s="2">
        <v>22</v>
      </c>
      <c r="O14" s="2">
        <v>0.2</v>
      </c>
    </row>
    <row r="15" spans="1:15" x14ac:dyDescent="0.25">
      <c r="A15" s="10">
        <v>135</v>
      </c>
      <c r="B15" s="10">
        <v>866</v>
      </c>
      <c r="C15" s="10" t="s">
        <v>71</v>
      </c>
      <c r="D15" s="10">
        <v>200</v>
      </c>
      <c r="E15" s="10">
        <v>1.2</v>
      </c>
      <c r="F15" s="10">
        <v>0.6</v>
      </c>
      <c r="G15" s="7">
        <v>7.4</v>
      </c>
      <c r="H15" s="10">
        <v>187.3</v>
      </c>
      <c r="I15" s="10">
        <v>0.04</v>
      </c>
      <c r="J15" s="7">
        <v>7</v>
      </c>
      <c r="K15" s="10">
        <v>0</v>
      </c>
      <c r="L15" s="10">
        <v>20</v>
      </c>
      <c r="M15" s="10">
        <v>32</v>
      </c>
      <c r="N15" s="10">
        <v>6</v>
      </c>
      <c r="O15" s="10">
        <v>0.8</v>
      </c>
    </row>
    <row r="16" spans="1:15" x14ac:dyDescent="0.25">
      <c r="A16" s="2"/>
      <c r="B16" s="9" t="s">
        <v>28</v>
      </c>
      <c r="C16" s="10" t="s">
        <v>48</v>
      </c>
      <c r="D16" s="10">
        <v>50</v>
      </c>
      <c r="E16" s="7">
        <v>5.72</v>
      </c>
      <c r="F16" s="7">
        <v>3.32</v>
      </c>
      <c r="G16" s="7">
        <v>39.950000000000003</v>
      </c>
      <c r="H16" s="10">
        <v>175.88</v>
      </c>
      <c r="I16" s="10">
        <v>0.12</v>
      </c>
      <c r="J16" s="10">
        <v>0</v>
      </c>
      <c r="K16" s="10">
        <v>30</v>
      </c>
      <c r="L16" s="10">
        <v>26.5</v>
      </c>
      <c r="M16" s="10">
        <v>27.2</v>
      </c>
      <c r="N16" s="10">
        <v>11.8</v>
      </c>
      <c r="O16" s="10">
        <v>0.72</v>
      </c>
    </row>
    <row r="17" spans="1:15" x14ac:dyDescent="0.25">
      <c r="A17" s="2"/>
      <c r="B17" s="8" t="s">
        <v>28</v>
      </c>
      <c r="C17" s="10" t="s">
        <v>29</v>
      </c>
      <c r="D17" s="10">
        <v>100</v>
      </c>
      <c r="E17" s="7">
        <v>6.9</v>
      </c>
      <c r="F17" s="7">
        <v>2</v>
      </c>
      <c r="G17" s="7">
        <v>38.299999999999997</v>
      </c>
      <c r="H17" s="10">
        <v>233.8</v>
      </c>
      <c r="I17" s="10">
        <v>0.1</v>
      </c>
      <c r="J17" s="10">
        <v>0</v>
      </c>
      <c r="K17" s="10">
        <v>30</v>
      </c>
      <c r="L17" s="10">
        <v>23</v>
      </c>
      <c r="M17" s="10">
        <v>37</v>
      </c>
      <c r="N17" s="10">
        <v>18.8</v>
      </c>
      <c r="O17" s="10">
        <v>2.1</v>
      </c>
    </row>
    <row r="18" spans="1:15" x14ac:dyDescent="0.25">
      <c r="A18" s="2"/>
      <c r="B18" s="2"/>
      <c r="C18" s="3" t="s">
        <v>32</v>
      </c>
      <c r="D18" s="3"/>
      <c r="E18" s="3">
        <f t="shared" ref="E18:O18" si="1">E12+E13+E14+E15+E16+E17</f>
        <v>42.42</v>
      </c>
      <c r="F18" s="3">
        <f t="shared" si="1"/>
        <v>27.780000000000005</v>
      </c>
      <c r="G18" s="3">
        <f t="shared" si="1"/>
        <v>110.17</v>
      </c>
      <c r="H18" s="3">
        <f t="shared" si="1"/>
        <v>881.87999999999988</v>
      </c>
      <c r="I18" s="3">
        <f t="shared" si="1"/>
        <v>0.50009999999999999</v>
      </c>
      <c r="J18" s="3">
        <f t="shared" si="1"/>
        <v>10.969999999999999</v>
      </c>
      <c r="K18" s="3">
        <f t="shared" si="1"/>
        <v>358.3</v>
      </c>
      <c r="L18" s="3">
        <f t="shared" si="1"/>
        <v>227.1</v>
      </c>
      <c r="M18" s="3">
        <f t="shared" si="1"/>
        <v>525.54999999999995</v>
      </c>
      <c r="N18" s="3">
        <f t="shared" si="1"/>
        <v>94.53</v>
      </c>
      <c r="O18" s="3">
        <f t="shared" si="1"/>
        <v>4.62</v>
      </c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3" t="s">
        <v>39</v>
      </c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10" t="s">
        <v>83</v>
      </c>
      <c r="D20" s="10">
        <v>100</v>
      </c>
      <c r="E20" s="10">
        <v>0.4</v>
      </c>
      <c r="F20" s="10">
        <v>0.3</v>
      </c>
      <c r="G20" s="10">
        <v>10.3</v>
      </c>
      <c r="H20" s="10">
        <v>47</v>
      </c>
      <c r="I20" s="10">
        <v>0.02</v>
      </c>
      <c r="J20" s="7">
        <v>12</v>
      </c>
      <c r="K20" s="10">
        <v>0</v>
      </c>
      <c r="L20" s="10">
        <v>57</v>
      </c>
      <c r="M20" s="10">
        <v>16</v>
      </c>
      <c r="N20" s="10">
        <v>2</v>
      </c>
      <c r="O20" s="10">
        <v>2.2000000000000002</v>
      </c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3" t="s">
        <v>32</v>
      </c>
      <c r="D22" s="3"/>
      <c r="E22" s="3">
        <f t="shared" ref="E22:O22" si="2">E20+E21</f>
        <v>0.4</v>
      </c>
      <c r="F22" s="3">
        <f t="shared" si="2"/>
        <v>0.3</v>
      </c>
      <c r="G22" s="3">
        <f t="shared" si="2"/>
        <v>10.3</v>
      </c>
      <c r="H22" s="3">
        <f t="shared" si="2"/>
        <v>47</v>
      </c>
      <c r="I22" s="3">
        <f t="shared" si="2"/>
        <v>0.02</v>
      </c>
      <c r="J22" s="3">
        <f t="shared" si="2"/>
        <v>12</v>
      </c>
      <c r="K22" s="3">
        <f t="shared" si="2"/>
        <v>0</v>
      </c>
      <c r="L22" s="3">
        <f t="shared" si="2"/>
        <v>57</v>
      </c>
      <c r="M22" s="3">
        <f t="shared" si="2"/>
        <v>16</v>
      </c>
      <c r="N22" s="3">
        <f t="shared" si="2"/>
        <v>2</v>
      </c>
      <c r="O22" s="3">
        <f t="shared" si="2"/>
        <v>2.2000000000000002</v>
      </c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3" t="s">
        <v>40</v>
      </c>
      <c r="J23" s="2"/>
      <c r="K23" s="2"/>
      <c r="L23" s="2"/>
      <c r="M23" s="2"/>
      <c r="N23" s="2"/>
      <c r="O23" s="2"/>
    </row>
    <row r="24" spans="1:15" x14ac:dyDescent="0.25">
      <c r="A24" s="4">
        <v>146</v>
      </c>
      <c r="B24" s="2">
        <v>667</v>
      </c>
      <c r="C24" s="4" t="s">
        <v>49</v>
      </c>
      <c r="D24" s="2">
        <v>100</v>
      </c>
      <c r="E24" s="7">
        <v>12.1</v>
      </c>
      <c r="F24" s="7">
        <v>15.4</v>
      </c>
      <c r="G24" s="4">
        <v>0.8</v>
      </c>
      <c r="H24" s="4">
        <v>102</v>
      </c>
      <c r="I24" s="4">
        <v>0.18</v>
      </c>
      <c r="J24" s="4">
        <v>2.8</v>
      </c>
      <c r="K24" s="7">
        <v>140</v>
      </c>
      <c r="L24" s="4">
        <v>78</v>
      </c>
      <c r="M24" s="4">
        <v>148</v>
      </c>
      <c r="N24" s="4">
        <v>26</v>
      </c>
      <c r="O24" s="4">
        <v>0.6</v>
      </c>
    </row>
    <row r="25" spans="1:15" x14ac:dyDescent="0.25">
      <c r="A25" s="4">
        <v>85</v>
      </c>
      <c r="B25" s="2">
        <v>679</v>
      </c>
      <c r="C25" s="2" t="s">
        <v>50</v>
      </c>
      <c r="D25" s="2">
        <v>200</v>
      </c>
      <c r="E25" s="2">
        <v>6</v>
      </c>
      <c r="F25" s="2">
        <v>6.8</v>
      </c>
      <c r="G25" s="2">
        <v>29.2</v>
      </c>
      <c r="H25" s="2">
        <v>101</v>
      </c>
      <c r="I25" s="2">
        <v>0.1</v>
      </c>
      <c r="J25" s="2">
        <v>0</v>
      </c>
      <c r="K25" s="7">
        <v>173</v>
      </c>
      <c r="L25" s="2">
        <v>64</v>
      </c>
      <c r="M25" s="2">
        <v>122</v>
      </c>
      <c r="N25" s="2">
        <v>38</v>
      </c>
      <c r="O25" s="2">
        <v>0.6</v>
      </c>
    </row>
    <row r="26" spans="1:15" x14ac:dyDescent="0.25">
      <c r="A26" s="4">
        <v>144</v>
      </c>
      <c r="B26" s="8">
        <v>959</v>
      </c>
      <c r="C26" s="2" t="s">
        <v>51</v>
      </c>
      <c r="D26" s="2">
        <v>200</v>
      </c>
      <c r="E26" s="7">
        <v>2.78</v>
      </c>
      <c r="F26" s="7">
        <v>2.67</v>
      </c>
      <c r="G26" s="7">
        <v>8</v>
      </c>
      <c r="H26" s="2">
        <v>103.2</v>
      </c>
      <c r="I26" s="2">
        <v>0.02</v>
      </c>
      <c r="J26" s="2">
        <v>2.33</v>
      </c>
      <c r="K26" s="2">
        <v>0</v>
      </c>
      <c r="L26" s="2">
        <v>133.33000000000001</v>
      </c>
      <c r="M26" s="2">
        <v>133.11000000000001</v>
      </c>
      <c r="N26" s="2">
        <v>5.56</v>
      </c>
      <c r="O26" s="2">
        <v>0.6</v>
      </c>
    </row>
    <row r="27" spans="1:15" x14ac:dyDescent="0.25">
      <c r="A27" s="2"/>
      <c r="B27" s="9" t="s">
        <v>28</v>
      </c>
      <c r="C27" s="10" t="s">
        <v>48</v>
      </c>
      <c r="D27" s="10">
        <v>50</v>
      </c>
      <c r="E27" s="7">
        <v>5.72</v>
      </c>
      <c r="F27" s="7">
        <v>3.32</v>
      </c>
      <c r="G27" s="7">
        <v>39.950000000000003</v>
      </c>
      <c r="H27" s="10">
        <v>175.88</v>
      </c>
      <c r="I27" s="10">
        <v>0.12</v>
      </c>
      <c r="J27" s="10">
        <v>0</v>
      </c>
      <c r="K27" s="10">
        <v>30</v>
      </c>
      <c r="L27" s="10">
        <v>26.5</v>
      </c>
      <c r="M27" s="10">
        <v>27.2</v>
      </c>
      <c r="N27" s="10">
        <v>11.8</v>
      </c>
      <c r="O27" s="10">
        <v>0.72</v>
      </c>
    </row>
    <row r="28" spans="1:15" x14ac:dyDescent="0.25">
      <c r="A28" s="2"/>
      <c r="B28" s="8" t="s">
        <v>28</v>
      </c>
      <c r="C28" s="10" t="s">
        <v>29</v>
      </c>
      <c r="D28" s="10">
        <v>100</v>
      </c>
      <c r="E28" s="7">
        <v>6.9</v>
      </c>
      <c r="F28" s="7">
        <v>2</v>
      </c>
      <c r="G28" s="7">
        <v>38.299999999999997</v>
      </c>
      <c r="H28" s="10">
        <v>233.8</v>
      </c>
      <c r="I28" s="10">
        <v>0.1</v>
      </c>
      <c r="J28" s="10">
        <v>0</v>
      </c>
      <c r="K28" s="10">
        <v>30</v>
      </c>
      <c r="L28" s="10">
        <v>23</v>
      </c>
      <c r="M28" s="10">
        <v>37</v>
      </c>
      <c r="N28" s="10">
        <v>18.8</v>
      </c>
      <c r="O28" s="10">
        <v>2.1</v>
      </c>
    </row>
    <row r="29" spans="1:15" x14ac:dyDescent="0.25">
      <c r="A29" s="2"/>
      <c r="B29" s="2"/>
      <c r="C29" s="3" t="s">
        <v>32</v>
      </c>
      <c r="D29" s="3"/>
      <c r="E29" s="3">
        <f t="shared" ref="E29:O29" si="3">E24+E25+E26+E27+E28</f>
        <v>33.5</v>
      </c>
      <c r="F29" s="3">
        <f t="shared" si="3"/>
        <v>30.189999999999998</v>
      </c>
      <c r="G29" s="3">
        <f t="shared" si="3"/>
        <v>116.25</v>
      </c>
      <c r="H29" s="3">
        <f t="shared" si="3"/>
        <v>715.88</v>
      </c>
      <c r="I29" s="3">
        <f t="shared" si="3"/>
        <v>0.52</v>
      </c>
      <c r="J29" s="3">
        <f t="shared" si="3"/>
        <v>5.13</v>
      </c>
      <c r="K29" s="3">
        <f t="shared" si="3"/>
        <v>373</v>
      </c>
      <c r="L29" s="3">
        <f t="shared" si="3"/>
        <v>324.83000000000004</v>
      </c>
      <c r="M29" s="3">
        <f t="shared" si="3"/>
        <v>467.31</v>
      </c>
      <c r="N29" s="3">
        <f t="shared" si="3"/>
        <v>100.16</v>
      </c>
      <c r="O29" s="3">
        <f t="shared" si="3"/>
        <v>4.6199999999999992</v>
      </c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3" t="s">
        <v>41</v>
      </c>
      <c r="J30" s="2"/>
      <c r="K30" s="2"/>
      <c r="L30" s="2"/>
      <c r="M30" s="2"/>
      <c r="N30" s="2"/>
      <c r="O30" s="2"/>
    </row>
    <row r="31" spans="1:15" ht="30" x14ac:dyDescent="0.25">
      <c r="A31" s="10">
        <v>8</v>
      </c>
      <c r="B31" s="10">
        <v>54</v>
      </c>
      <c r="C31" s="11" t="s">
        <v>84</v>
      </c>
      <c r="D31" s="10">
        <v>100</v>
      </c>
      <c r="E31" s="10">
        <v>0.1</v>
      </c>
      <c r="F31" s="10">
        <v>13.1</v>
      </c>
      <c r="G31" s="10">
        <v>0.6</v>
      </c>
      <c r="H31" s="10">
        <v>69.3</v>
      </c>
      <c r="I31" s="10">
        <v>2.1000000000000001E-2</v>
      </c>
      <c r="J31" s="7">
        <v>31.5</v>
      </c>
      <c r="K31" s="7">
        <v>10</v>
      </c>
      <c r="L31" s="10">
        <v>45.3</v>
      </c>
      <c r="M31" s="10">
        <v>54.46</v>
      </c>
      <c r="N31" s="10">
        <v>12.7</v>
      </c>
      <c r="O31" s="10">
        <v>0.59399999999999997</v>
      </c>
    </row>
    <row r="32" spans="1:15" x14ac:dyDescent="0.25">
      <c r="A32" s="10">
        <v>95</v>
      </c>
      <c r="B32" s="9" t="s">
        <v>55</v>
      </c>
      <c r="C32" s="10" t="s">
        <v>56</v>
      </c>
      <c r="D32" s="10">
        <v>200</v>
      </c>
      <c r="E32" s="10">
        <v>0</v>
      </c>
      <c r="F32" s="10">
        <v>0</v>
      </c>
      <c r="G32" s="7">
        <v>11.5</v>
      </c>
      <c r="H32" s="10">
        <v>56</v>
      </c>
      <c r="I32" s="10">
        <v>0</v>
      </c>
      <c r="J32" s="10">
        <v>0</v>
      </c>
      <c r="K32" s="10">
        <v>0</v>
      </c>
      <c r="L32" s="10">
        <v>12</v>
      </c>
      <c r="M32" s="10">
        <v>8</v>
      </c>
      <c r="N32" s="10">
        <v>5</v>
      </c>
      <c r="O32" s="10">
        <v>0.8</v>
      </c>
    </row>
    <row r="33" spans="1:17" x14ac:dyDescent="0.25">
      <c r="A33" s="2"/>
      <c r="B33" s="9" t="s">
        <v>28</v>
      </c>
      <c r="C33" s="10" t="s">
        <v>48</v>
      </c>
      <c r="D33" s="10">
        <v>50</v>
      </c>
      <c r="E33" s="7">
        <v>5.72</v>
      </c>
      <c r="F33" s="7">
        <v>3.32</v>
      </c>
      <c r="G33" s="7">
        <v>39.950000000000003</v>
      </c>
      <c r="H33" s="10">
        <v>175.88</v>
      </c>
      <c r="I33" s="10">
        <v>0.12</v>
      </c>
      <c r="J33" s="10">
        <v>0</v>
      </c>
      <c r="K33" s="10">
        <v>30</v>
      </c>
      <c r="L33" s="10">
        <v>26.5</v>
      </c>
      <c r="M33" s="10">
        <v>27.2</v>
      </c>
      <c r="N33" s="10">
        <v>11.8</v>
      </c>
      <c r="O33" s="10">
        <v>0.72</v>
      </c>
    </row>
    <row r="34" spans="1:17" x14ac:dyDescent="0.2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7" x14ac:dyDescent="0.25">
      <c r="A35" s="2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7" x14ac:dyDescent="0.25">
      <c r="A36" s="4"/>
      <c r="B36" s="4"/>
      <c r="C36" s="3" t="s">
        <v>32</v>
      </c>
      <c r="D36" s="3"/>
      <c r="E36" s="3">
        <f t="shared" ref="E36:O36" si="4">E31+E32+E33+E34+E35</f>
        <v>5.8199999999999994</v>
      </c>
      <c r="F36" s="3">
        <f t="shared" si="4"/>
        <v>16.419999999999998</v>
      </c>
      <c r="G36" s="3">
        <f t="shared" si="4"/>
        <v>52.050000000000004</v>
      </c>
      <c r="H36" s="3">
        <f t="shared" si="4"/>
        <v>301.18</v>
      </c>
      <c r="I36" s="3">
        <f t="shared" si="4"/>
        <v>0.14099999999999999</v>
      </c>
      <c r="J36" s="3">
        <f t="shared" si="4"/>
        <v>31.5</v>
      </c>
      <c r="K36" s="3">
        <f t="shared" si="4"/>
        <v>40</v>
      </c>
      <c r="L36" s="3">
        <f t="shared" si="4"/>
        <v>83.8</v>
      </c>
      <c r="M36" s="3">
        <f t="shared" si="4"/>
        <v>89.66</v>
      </c>
      <c r="N36" s="3">
        <f t="shared" si="4"/>
        <v>29.5</v>
      </c>
      <c r="O36" s="3">
        <f t="shared" si="4"/>
        <v>2.1139999999999999</v>
      </c>
    </row>
    <row r="37" spans="1:17" x14ac:dyDescent="0.25">
      <c r="A37" s="4"/>
      <c r="B37" s="4"/>
      <c r="C37" s="3" t="s">
        <v>38</v>
      </c>
      <c r="D37" s="3"/>
      <c r="E37" s="3">
        <f t="shared" ref="E37:O37" si="5">E10+E18+E22+E29+E36</f>
        <v>119.84</v>
      </c>
      <c r="F37" s="3">
        <f t="shared" si="5"/>
        <v>90.06</v>
      </c>
      <c r="G37" s="3">
        <f t="shared" si="5"/>
        <v>372.67</v>
      </c>
      <c r="H37" s="3">
        <f t="shared" si="5"/>
        <v>2461.4399999999996</v>
      </c>
      <c r="I37" s="3">
        <f t="shared" si="5"/>
        <v>1.3271000000000002</v>
      </c>
      <c r="J37" s="3">
        <f t="shared" si="5"/>
        <v>82.7</v>
      </c>
      <c r="K37" s="3">
        <f t="shared" si="5"/>
        <v>973.3</v>
      </c>
      <c r="L37" s="3">
        <f t="shared" si="5"/>
        <v>1210.4000000000001</v>
      </c>
      <c r="M37" s="3">
        <f t="shared" si="5"/>
        <v>1554.52</v>
      </c>
      <c r="N37" s="3">
        <f t="shared" si="5"/>
        <v>317.28999999999996</v>
      </c>
      <c r="O37" s="3">
        <f t="shared" si="5"/>
        <v>16.373999999999999</v>
      </c>
    </row>
    <row r="39" spans="1:17" x14ac:dyDescent="0.25">
      <c r="A39" s="19" t="s">
        <v>98</v>
      </c>
      <c r="B39" s="20"/>
      <c r="C39" s="20"/>
      <c r="D39" s="20"/>
      <c r="E39" s="20"/>
      <c r="F39" s="20"/>
      <c r="Q39" s="18">
        <v>146.94</v>
      </c>
    </row>
    <row r="40" spans="1:17" x14ac:dyDescent="0.25">
      <c r="A40" s="19"/>
      <c r="B40" s="20"/>
      <c r="C40" s="20"/>
      <c r="D40" s="20"/>
      <c r="E40" s="20"/>
      <c r="F40" s="20"/>
      <c r="Q40" s="18">
        <v>62.56</v>
      </c>
    </row>
    <row r="41" spans="1:17" x14ac:dyDescent="0.25">
      <c r="A41" s="19" t="s">
        <v>103</v>
      </c>
      <c r="B41" s="20"/>
      <c r="C41" s="20"/>
      <c r="D41" s="20"/>
      <c r="E41" s="20"/>
      <c r="F41" s="20"/>
      <c r="Q41" s="18">
        <v>490.16</v>
      </c>
    </row>
    <row r="42" spans="1:17" x14ac:dyDescent="0.25">
      <c r="A42" s="19"/>
      <c r="B42" s="20"/>
      <c r="C42" s="20"/>
      <c r="D42" s="20"/>
      <c r="E42" s="20"/>
      <c r="F42" s="20"/>
      <c r="Q42" s="18">
        <v>2461.44</v>
      </c>
    </row>
    <row r="43" spans="1:17" x14ac:dyDescent="0.25">
      <c r="A43" s="20"/>
      <c r="B43" s="20"/>
      <c r="C43" s="20"/>
      <c r="D43" s="20"/>
      <c r="E43" s="20"/>
      <c r="F43" s="20"/>
      <c r="Q43" s="18">
        <v>1.3270999999999999</v>
      </c>
    </row>
    <row r="44" spans="1:17" x14ac:dyDescent="0.25">
      <c r="A44" s="21" t="s">
        <v>99</v>
      </c>
      <c r="B44" s="19"/>
      <c r="C44" s="19"/>
      <c r="D44" s="19"/>
      <c r="E44" s="19"/>
      <c r="F44" s="19"/>
      <c r="Q44" s="18">
        <v>56.7</v>
      </c>
    </row>
    <row r="45" spans="1:17" x14ac:dyDescent="0.25">
      <c r="A45" s="21" t="s">
        <v>100</v>
      </c>
      <c r="B45" s="19"/>
      <c r="C45" s="19"/>
      <c r="D45" s="19"/>
      <c r="E45" s="19"/>
      <c r="F45" s="19"/>
      <c r="Q45" s="18">
        <v>0.59</v>
      </c>
    </row>
    <row r="46" spans="1:17" x14ac:dyDescent="0.25">
      <c r="Q46" s="18">
        <v>1210.4000000000001</v>
      </c>
    </row>
    <row r="47" spans="1:17" x14ac:dyDescent="0.25">
      <c r="Q47" s="18">
        <v>2104.52</v>
      </c>
    </row>
    <row r="48" spans="1:17" x14ac:dyDescent="0.25">
      <c r="Q48" s="18">
        <v>296.89</v>
      </c>
    </row>
    <row r="49" spans="17:17" x14ac:dyDescent="0.25">
      <c r="Q49" s="18">
        <v>13.374000000000001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A19" workbookViewId="0">
      <selection activeCell="A41" sqref="A41:K41"/>
    </sheetView>
  </sheetViews>
  <sheetFormatPr defaultRowHeight="15" x14ac:dyDescent="0.25"/>
  <cols>
    <col min="3" max="3" width="19.2851562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/>
      <c r="N1" s="1" t="s">
        <v>11</v>
      </c>
      <c r="O1" s="1"/>
    </row>
    <row r="2" spans="1:15" x14ac:dyDescent="0.25">
      <c r="A2" s="2" t="s">
        <v>12</v>
      </c>
      <c r="B2" s="2"/>
      <c r="C2" s="2" t="s">
        <v>13</v>
      </c>
      <c r="D2" s="2"/>
      <c r="E2" s="2"/>
      <c r="F2" s="2"/>
      <c r="G2" s="2"/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1:15" x14ac:dyDescent="0.25">
      <c r="A3" s="2"/>
      <c r="B3" s="2"/>
      <c r="C3" s="2"/>
      <c r="D3" s="2"/>
      <c r="E3" s="2"/>
      <c r="F3" s="2"/>
      <c r="G3" s="2"/>
      <c r="H3" s="2" t="s">
        <v>22</v>
      </c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3" t="s">
        <v>23</v>
      </c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</row>
    <row r="6" spans="1:15" x14ac:dyDescent="0.25">
      <c r="A6" s="2"/>
      <c r="B6" s="2"/>
      <c r="C6" s="13" t="s">
        <v>102</v>
      </c>
      <c r="D6" s="4">
        <v>260</v>
      </c>
      <c r="E6" s="2">
        <v>7.2</v>
      </c>
      <c r="F6" s="2">
        <v>9.1</v>
      </c>
      <c r="G6" s="7">
        <v>27.2</v>
      </c>
      <c r="H6" s="2">
        <v>203</v>
      </c>
      <c r="I6" s="2">
        <v>0.05</v>
      </c>
      <c r="J6" s="2">
        <v>1.1000000000000001</v>
      </c>
      <c r="K6" s="7">
        <v>117</v>
      </c>
      <c r="L6" s="7">
        <v>172.5</v>
      </c>
      <c r="M6" s="2">
        <v>148</v>
      </c>
      <c r="N6" s="2">
        <v>27</v>
      </c>
      <c r="O6" s="2">
        <v>0.5</v>
      </c>
    </row>
    <row r="7" spans="1:15" x14ac:dyDescent="0.25">
      <c r="A7" s="4">
        <v>144</v>
      </c>
      <c r="B7" s="8">
        <v>959</v>
      </c>
      <c r="C7" s="2" t="s">
        <v>51</v>
      </c>
      <c r="D7" s="2">
        <v>200</v>
      </c>
      <c r="E7" s="7">
        <v>2.78</v>
      </c>
      <c r="F7" s="7">
        <v>2.67</v>
      </c>
      <c r="G7" s="7">
        <v>8</v>
      </c>
      <c r="H7" s="2">
        <v>103.2</v>
      </c>
      <c r="I7" s="2">
        <v>0.02</v>
      </c>
      <c r="J7" s="2">
        <v>2.33</v>
      </c>
      <c r="K7" s="2">
        <v>0</v>
      </c>
      <c r="L7" s="2">
        <v>133.33000000000001</v>
      </c>
      <c r="M7" s="2">
        <v>133.11000000000001</v>
      </c>
      <c r="N7" s="2">
        <v>5.56</v>
      </c>
      <c r="O7" s="2">
        <v>0.6</v>
      </c>
    </row>
    <row r="8" spans="1:15" x14ac:dyDescent="0.25">
      <c r="A8" s="2"/>
      <c r="B8" s="9" t="s">
        <v>28</v>
      </c>
      <c r="C8" s="10" t="s">
        <v>29</v>
      </c>
      <c r="D8" s="10">
        <v>100</v>
      </c>
      <c r="E8" s="7">
        <v>6.9</v>
      </c>
      <c r="F8" s="7">
        <v>2</v>
      </c>
      <c r="G8" s="7">
        <v>38.299999999999997</v>
      </c>
      <c r="H8" s="10">
        <v>233.8</v>
      </c>
      <c r="I8" s="10">
        <v>0.1</v>
      </c>
      <c r="J8" s="10">
        <v>0</v>
      </c>
      <c r="K8" s="10">
        <v>30</v>
      </c>
      <c r="L8" s="10">
        <v>23</v>
      </c>
      <c r="M8" s="10">
        <v>37</v>
      </c>
      <c r="N8" s="10">
        <v>18.8</v>
      </c>
      <c r="O8" s="10">
        <v>2.1</v>
      </c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3" t="s">
        <v>32</v>
      </c>
      <c r="D10" s="3"/>
      <c r="E10" s="3">
        <f t="shared" ref="E10:O10" si="0">E6+E7+E8+E9</f>
        <v>16.880000000000003</v>
      </c>
      <c r="F10" s="3">
        <f t="shared" si="0"/>
        <v>13.77</v>
      </c>
      <c r="G10" s="3">
        <f t="shared" si="0"/>
        <v>73.5</v>
      </c>
      <c r="H10" s="3">
        <f t="shared" si="0"/>
        <v>540</v>
      </c>
      <c r="I10" s="3">
        <f t="shared" si="0"/>
        <v>0.17</v>
      </c>
      <c r="J10" s="3">
        <f t="shared" si="0"/>
        <v>3.43</v>
      </c>
      <c r="K10" s="3">
        <f t="shared" si="0"/>
        <v>147</v>
      </c>
      <c r="L10" s="3">
        <f t="shared" si="0"/>
        <v>328.83000000000004</v>
      </c>
      <c r="M10" s="3">
        <f t="shared" si="0"/>
        <v>318.11</v>
      </c>
      <c r="N10" s="3">
        <f t="shared" si="0"/>
        <v>51.36</v>
      </c>
      <c r="O10" s="3">
        <f t="shared" si="0"/>
        <v>3.2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3" t="s">
        <v>33</v>
      </c>
      <c r="J11" s="2"/>
      <c r="K11" s="2"/>
      <c r="L11" s="2"/>
      <c r="M11" s="2"/>
      <c r="N11" s="2"/>
      <c r="O11" s="2"/>
    </row>
    <row r="12" spans="1:15" ht="30" customHeight="1" x14ac:dyDescent="0.25">
      <c r="A12" s="4">
        <v>25</v>
      </c>
      <c r="B12" s="2">
        <v>206</v>
      </c>
      <c r="C12" s="13" t="s">
        <v>57</v>
      </c>
      <c r="D12" s="2">
        <v>250</v>
      </c>
      <c r="E12" s="2">
        <v>7.5</v>
      </c>
      <c r="F12" s="7">
        <v>6.5</v>
      </c>
      <c r="G12" s="2">
        <v>17.3</v>
      </c>
      <c r="H12" s="2">
        <v>127</v>
      </c>
      <c r="I12" s="2">
        <v>0.15</v>
      </c>
      <c r="J12" s="2">
        <v>1</v>
      </c>
      <c r="K12" s="7">
        <v>123</v>
      </c>
      <c r="L12" s="2">
        <v>52</v>
      </c>
      <c r="M12" s="2">
        <v>128</v>
      </c>
      <c r="N12" s="2">
        <v>28</v>
      </c>
      <c r="O12" s="2">
        <v>0.2</v>
      </c>
    </row>
    <row r="13" spans="1:15" ht="30" x14ac:dyDescent="0.25">
      <c r="A13" s="4">
        <v>42</v>
      </c>
      <c r="B13" s="2">
        <v>608</v>
      </c>
      <c r="C13" s="13" t="s">
        <v>70</v>
      </c>
      <c r="D13" s="4">
        <v>100</v>
      </c>
      <c r="E13" s="7">
        <v>11.66</v>
      </c>
      <c r="F13" s="7">
        <v>15.4</v>
      </c>
      <c r="G13" s="2">
        <v>13</v>
      </c>
      <c r="H13" s="2">
        <v>199.7</v>
      </c>
      <c r="I13" s="2">
        <v>0.08</v>
      </c>
      <c r="J13" s="2">
        <v>0</v>
      </c>
      <c r="K13" s="7">
        <v>100</v>
      </c>
      <c r="L13" s="2">
        <v>126.8</v>
      </c>
      <c r="M13" s="2">
        <v>206.4</v>
      </c>
      <c r="N13" s="2">
        <v>18.399999999999999</v>
      </c>
      <c r="O13" s="2">
        <v>1.3</v>
      </c>
    </row>
    <row r="14" spans="1:15" x14ac:dyDescent="0.25">
      <c r="A14" s="10">
        <v>82</v>
      </c>
      <c r="B14" s="10">
        <v>682</v>
      </c>
      <c r="C14" s="10" t="s">
        <v>64</v>
      </c>
      <c r="D14" s="10">
        <v>180</v>
      </c>
      <c r="E14" s="10"/>
      <c r="F14" s="10">
        <v>7.3259999999999996</v>
      </c>
      <c r="G14" s="7">
        <v>26.52</v>
      </c>
      <c r="H14" s="10">
        <v>273.60000000000002</v>
      </c>
      <c r="I14" s="10">
        <v>3.5999999999999997E-2</v>
      </c>
      <c r="J14" s="10">
        <v>0</v>
      </c>
      <c r="K14" s="10">
        <v>0</v>
      </c>
      <c r="L14" s="10">
        <v>49.276000000000003</v>
      </c>
      <c r="M14" s="10">
        <v>102.73</v>
      </c>
      <c r="N14" s="10">
        <v>34.398000000000003</v>
      </c>
      <c r="O14" s="10">
        <v>0.81799999999999995</v>
      </c>
    </row>
    <row r="15" spans="1:15" x14ac:dyDescent="0.25">
      <c r="A15" s="10">
        <v>107</v>
      </c>
      <c r="B15" s="10">
        <v>868</v>
      </c>
      <c r="C15" s="10" t="s">
        <v>60</v>
      </c>
      <c r="D15" s="10">
        <v>200</v>
      </c>
      <c r="E15" s="10">
        <v>0</v>
      </c>
      <c r="F15" s="10">
        <v>0</v>
      </c>
      <c r="G15" s="10">
        <v>9.98</v>
      </c>
      <c r="H15" s="10">
        <v>102</v>
      </c>
      <c r="I15" s="10">
        <v>0</v>
      </c>
      <c r="J15" s="7">
        <v>3</v>
      </c>
      <c r="K15" s="10">
        <v>0</v>
      </c>
      <c r="L15" s="10">
        <v>0.2</v>
      </c>
      <c r="M15" s="10">
        <v>0</v>
      </c>
      <c r="N15" s="10">
        <v>0</v>
      </c>
      <c r="O15" s="10">
        <v>0.03</v>
      </c>
    </row>
    <row r="16" spans="1:15" x14ac:dyDescent="0.25">
      <c r="A16" s="2"/>
      <c r="B16" s="9" t="s">
        <v>28</v>
      </c>
      <c r="C16" s="10" t="s">
        <v>48</v>
      </c>
      <c r="D16" s="10">
        <v>50</v>
      </c>
      <c r="E16" s="7">
        <v>5.72</v>
      </c>
      <c r="F16" s="7">
        <v>3.32</v>
      </c>
      <c r="G16" s="7">
        <v>39.950000000000003</v>
      </c>
      <c r="H16" s="10">
        <v>175.88</v>
      </c>
      <c r="I16" s="10">
        <v>0.12</v>
      </c>
      <c r="J16" s="10">
        <v>0</v>
      </c>
      <c r="K16" s="10">
        <v>30</v>
      </c>
      <c r="L16" s="10">
        <v>26.5</v>
      </c>
      <c r="M16" s="10">
        <v>27.2</v>
      </c>
      <c r="N16" s="10">
        <v>11.8</v>
      </c>
      <c r="O16" s="10">
        <v>0.72</v>
      </c>
    </row>
    <row r="17" spans="1:17" x14ac:dyDescent="0.25">
      <c r="A17" s="2"/>
      <c r="B17" s="8" t="s">
        <v>28</v>
      </c>
      <c r="C17" s="10" t="s">
        <v>29</v>
      </c>
      <c r="D17" s="10">
        <v>100</v>
      </c>
      <c r="E17" s="7">
        <v>6.9</v>
      </c>
      <c r="F17" s="7">
        <v>2</v>
      </c>
      <c r="G17" s="7">
        <v>38.299999999999997</v>
      </c>
      <c r="H17" s="10">
        <v>233.8</v>
      </c>
      <c r="I17" s="10">
        <v>0.1</v>
      </c>
      <c r="J17" s="10">
        <v>0</v>
      </c>
      <c r="K17" s="10">
        <v>30</v>
      </c>
      <c r="L17" s="10">
        <v>23</v>
      </c>
      <c r="M17" s="10">
        <v>37</v>
      </c>
      <c r="N17" s="10">
        <v>18.8</v>
      </c>
      <c r="O17" s="10">
        <v>2.1</v>
      </c>
    </row>
    <row r="18" spans="1:17" x14ac:dyDescent="0.25">
      <c r="A18" s="2"/>
      <c r="B18" s="2"/>
      <c r="C18" s="3" t="s">
        <v>32</v>
      </c>
      <c r="D18" s="3"/>
      <c r="E18" s="3">
        <f t="shared" ref="E18:O18" si="1">E12+E13+E14+E15+E16+E17</f>
        <v>31.78</v>
      </c>
      <c r="F18" s="3">
        <f t="shared" si="1"/>
        <v>34.545999999999999</v>
      </c>
      <c r="G18" s="3">
        <f t="shared" si="1"/>
        <v>145.05000000000001</v>
      </c>
      <c r="H18" s="3">
        <f t="shared" si="1"/>
        <v>1111.98</v>
      </c>
      <c r="I18" s="3">
        <f t="shared" si="1"/>
        <v>0.48599999999999999</v>
      </c>
      <c r="J18" s="3">
        <f t="shared" si="1"/>
        <v>4</v>
      </c>
      <c r="K18" s="3">
        <f t="shared" si="1"/>
        <v>283</v>
      </c>
      <c r="L18" s="3">
        <f t="shared" si="1"/>
        <v>277.77600000000001</v>
      </c>
      <c r="M18" s="3">
        <f t="shared" si="1"/>
        <v>501.33</v>
      </c>
      <c r="N18" s="3">
        <f t="shared" si="1"/>
        <v>111.398</v>
      </c>
      <c r="O18" s="3">
        <f t="shared" si="1"/>
        <v>5.1679999999999993</v>
      </c>
    </row>
    <row r="19" spans="1:17" x14ac:dyDescent="0.25">
      <c r="A19" s="2"/>
      <c r="B19" s="2"/>
      <c r="C19" s="2"/>
      <c r="D19" s="2"/>
      <c r="E19" s="2"/>
      <c r="F19" s="2"/>
      <c r="G19" s="2"/>
      <c r="H19" s="2"/>
      <c r="I19" s="3" t="s">
        <v>39</v>
      </c>
      <c r="J19" s="2"/>
      <c r="K19" s="2"/>
      <c r="L19" s="2"/>
      <c r="M19" s="2"/>
      <c r="N19" s="2"/>
      <c r="O19" s="2"/>
    </row>
    <row r="20" spans="1:17" x14ac:dyDescent="0.25">
      <c r="A20" s="10">
        <v>131</v>
      </c>
      <c r="B20" s="9">
        <v>966</v>
      </c>
      <c r="C20" s="10" t="s">
        <v>61</v>
      </c>
      <c r="D20" s="10">
        <v>100</v>
      </c>
      <c r="E20" s="10">
        <v>10</v>
      </c>
      <c r="F20" s="10">
        <v>8.4</v>
      </c>
      <c r="G20" s="10">
        <v>7</v>
      </c>
      <c r="H20" s="10">
        <v>58</v>
      </c>
      <c r="I20" s="10">
        <v>0.04</v>
      </c>
      <c r="J20" s="7">
        <v>5.6</v>
      </c>
      <c r="K20" s="7">
        <v>20</v>
      </c>
      <c r="L20" s="10">
        <v>322</v>
      </c>
      <c r="M20" s="10">
        <v>111</v>
      </c>
      <c r="N20" s="10">
        <v>5</v>
      </c>
      <c r="O20" s="10">
        <v>0.1</v>
      </c>
    </row>
    <row r="21" spans="1:1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7" x14ac:dyDescent="0.25">
      <c r="A22" s="2"/>
      <c r="B22" s="2"/>
      <c r="C22" s="3" t="s">
        <v>32</v>
      </c>
      <c r="D22" s="3"/>
      <c r="E22" s="3">
        <f t="shared" ref="E22:O22" si="2">E20+E21</f>
        <v>10</v>
      </c>
      <c r="F22" s="3">
        <f t="shared" si="2"/>
        <v>8.4</v>
      </c>
      <c r="G22" s="3">
        <f t="shared" si="2"/>
        <v>7</v>
      </c>
      <c r="H22" s="3">
        <f t="shared" si="2"/>
        <v>58</v>
      </c>
      <c r="I22" s="3">
        <f t="shared" si="2"/>
        <v>0.04</v>
      </c>
      <c r="J22" s="3">
        <f t="shared" si="2"/>
        <v>5.6</v>
      </c>
      <c r="K22" s="3">
        <f t="shared" si="2"/>
        <v>20</v>
      </c>
      <c r="L22" s="3">
        <f t="shared" si="2"/>
        <v>322</v>
      </c>
      <c r="M22" s="3">
        <f t="shared" si="2"/>
        <v>111</v>
      </c>
      <c r="N22" s="3">
        <f t="shared" si="2"/>
        <v>5</v>
      </c>
      <c r="O22" s="3">
        <f t="shared" si="2"/>
        <v>0.1</v>
      </c>
    </row>
    <row r="23" spans="1:17" x14ac:dyDescent="0.25">
      <c r="A23" s="2"/>
      <c r="B23" s="2"/>
      <c r="C23" s="2"/>
      <c r="D23" s="2"/>
      <c r="E23" s="2"/>
      <c r="F23" s="2"/>
      <c r="G23" s="2"/>
      <c r="H23" s="2"/>
      <c r="I23" s="3" t="s">
        <v>40</v>
      </c>
      <c r="J23" s="2"/>
      <c r="K23" s="2"/>
      <c r="L23" s="2"/>
      <c r="M23" s="2"/>
      <c r="N23" s="2"/>
      <c r="O23" s="2"/>
    </row>
    <row r="24" spans="1:17" ht="30" x14ac:dyDescent="0.25">
      <c r="A24" s="4">
        <v>82</v>
      </c>
      <c r="B24" s="2">
        <v>682</v>
      </c>
      <c r="C24" s="11" t="s">
        <v>73</v>
      </c>
      <c r="D24" s="10">
        <v>120</v>
      </c>
      <c r="E24" s="7">
        <v>15.6</v>
      </c>
      <c r="F24" s="7">
        <v>10.96</v>
      </c>
      <c r="G24" s="10">
        <v>0</v>
      </c>
      <c r="H24" s="10">
        <v>83.4</v>
      </c>
      <c r="I24" s="10">
        <v>0.08</v>
      </c>
      <c r="J24" s="10">
        <v>0.72</v>
      </c>
      <c r="K24" s="10">
        <v>0.3</v>
      </c>
      <c r="L24" s="10">
        <v>49.6</v>
      </c>
      <c r="M24" s="10">
        <v>250.3</v>
      </c>
      <c r="N24" s="10">
        <v>19.899999999999999</v>
      </c>
      <c r="O24" s="10">
        <v>0.74</v>
      </c>
    </row>
    <row r="25" spans="1:17" x14ac:dyDescent="0.25">
      <c r="A25" s="10">
        <v>81</v>
      </c>
      <c r="B25" s="10">
        <v>694</v>
      </c>
      <c r="C25" s="10" t="s">
        <v>59</v>
      </c>
      <c r="D25" s="10">
        <v>150</v>
      </c>
      <c r="E25" s="10">
        <v>3.2</v>
      </c>
      <c r="F25" s="10">
        <v>3.2</v>
      </c>
      <c r="G25" s="10">
        <v>22.1</v>
      </c>
      <c r="H25" s="10">
        <v>102</v>
      </c>
      <c r="I25" s="10">
        <v>0.15</v>
      </c>
      <c r="J25" s="10">
        <v>0.6</v>
      </c>
      <c r="K25" s="7">
        <v>13</v>
      </c>
      <c r="L25" s="10">
        <v>60</v>
      </c>
      <c r="M25" s="10">
        <v>84</v>
      </c>
      <c r="N25" s="10">
        <v>20</v>
      </c>
      <c r="O25" s="10">
        <v>1</v>
      </c>
    </row>
    <row r="26" spans="1:17" x14ac:dyDescent="0.25">
      <c r="A26" s="4">
        <v>96</v>
      </c>
      <c r="B26" s="4" t="s">
        <v>52</v>
      </c>
      <c r="C26" s="10" t="s">
        <v>53</v>
      </c>
      <c r="D26" s="10">
        <v>200</v>
      </c>
      <c r="E26" s="10">
        <v>0.2</v>
      </c>
      <c r="F26" s="10">
        <v>0</v>
      </c>
      <c r="G26" s="7">
        <v>11.5</v>
      </c>
      <c r="H26" s="10">
        <v>54</v>
      </c>
      <c r="I26" s="10">
        <v>0</v>
      </c>
      <c r="J26" s="10">
        <v>2.2000000000000002</v>
      </c>
      <c r="K26" s="10">
        <v>0</v>
      </c>
      <c r="L26" s="10">
        <v>16</v>
      </c>
      <c r="M26" s="10">
        <v>8</v>
      </c>
      <c r="N26" s="10">
        <v>6</v>
      </c>
      <c r="O26" s="10">
        <v>0.8</v>
      </c>
    </row>
    <row r="27" spans="1:17" x14ac:dyDescent="0.25">
      <c r="A27" s="2"/>
      <c r="B27" s="9" t="s">
        <v>28</v>
      </c>
      <c r="C27" s="10" t="s">
        <v>48</v>
      </c>
      <c r="D27" s="10">
        <v>50</v>
      </c>
      <c r="E27" s="7">
        <v>5.72</v>
      </c>
      <c r="F27" s="7">
        <v>3.32</v>
      </c>
      <c r="G27" s="7">
        <v>39.950000000000003</v>
      </c>
      <c r="H27" s="10">
        <v>175.88</v>
      </c>
      <c r="I27" s="10">
        <v>0.12</v>
      </c>
      <c r="J27" s="10">
        <v>0</v>
      </c>
      <c r="K27" s="10">
        <v>30</v>
      </c>
      <c r="L27" s="10">
        <v>26.5</v>
      </c>
      <c r="M27" s="10">
        <v>27.2</v>
      </c>
      <c r="N27" s="10">
        <v>11.8</v>
      </c>
      <c r="O27" s="10">
        <v>0.72</v>
      </c>
    </row>
    <row r="28" spans="1:17" x14ac:dyDescent="0.25">
      <c r="A28" s="2"/>
      <c r="B28" s="8" t="s">
        <v>28</v>
      </c>
      <c r="C28" s="10" t="s">
        <v>29</v>
      </c>
      <c r="D28" s="10">
        <v>100</v>
      </c>
      <c r="E28" s="7">
        <v>6.9</v>
      </c>
      <c r="F28" s="7">
        <v>2</v>
      </c>
      <c r="G28" s="7">
        <v>38.299999999999997</v>
      </c>
      <c r="H28" s="10">
        <v>233.8</v>
      </c>
      <c r="I28" s="10">
        <v>0.1</v>
      </c>
      <c r="J28" s="10">
        <v>0</v>
      </c>
      <c r="K28" s="10">
        <v>30</v>
      </c>
      <c r="L28" s="10">
        <v>23</v>
      </c>
      <c r="M28" s="10">
        <v>37</v>
      </c>
      <c r="N28" s="10">
        <v>18.8</v>
      </c>
      <c r="O28" s="10">
        <v>2.1</v>
      </c>
    </row>
    <row r="29" spans="1:17" x14ac:dyDescent="0.25">
      <c r="A29" s="2"/>
      <c r="B29" s="2"/>
      <c r="C29" s="3" t="s">
        <v>32</v>
      </c>
      <c r="D29" s="3"/>
      <c r="E29" s="3">
        <f t="shared" ref="E29:O29" si="3">E24+E25+E26+E27+E28</f>
        <v>31.619999999999997</v>
      </c>
      <c r="F29" s="3">
        <f t="shared" si="3"/>
        <v>19.48</v>
      </c>
      <c r="G29" s="3">
        <f t="shared" si="3"/>
        <v>111.85000000000001</v>
      </c>
      <c r="H29" s="3">
        <f t="shared" si="3"/>
        <v>649.07999999999993</v>
      </c>
      <c r="I29" s="3">
        <f t="shared" si="3"/>
        <v>0.44999999999999996</v>
      </c>
      <c r="J29" s="3">
        <f t="shared" si="3"/>
        <v>3.52</v>
      </c>
      <c r="K29" s="3">
        <f t="shared" si="3"/>
        <v>73.3</v>
      </c>
      <c r="L29" s="3">
        <f t="shared" si="3"/>
        <v>175.1</v>
      </c>
      <c r="M29" s="3">
        <f t="shared" si="3"/>
        <v>406.5</v>
      </c>
      <c r="N29" s="3">
        <f t="shared" si="3"/>
        <v>76.5</v>
      </c>
      <c r="O29" s="3">
        <f t="shared" si="3"/>
        <v>5.3599999999999994</v>
      </c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3" t="s">
        <v>41</v>
      </c>
      <c r="J30" s="2"/>
      <c r="K30" s="2"/>
      <c r="L30" s="2"/>
      <c r="M30" s="2"/>
      <c r="N30" s="2"/>
      <c r="O30" s="2"/>
    </row>
    <row r="31" spans="1:17" ht="45" x14ac:dyDescent="0.25">
      <c r="A31" s="10">
        <v>132</v>
      </c>
      <c r="B31" s="10">
        <v>73</v>
      </c>
      <c r="C31" s="11" t="s">
        <v>85</v>
      </c>
      <c r="D31" s="10">
        <v>100</v>
      </c>
      <c r="E31" s="10">
        <v>1.7</v>
      </c>
      <c r="F31" s="10">
        <v>5.2</v>
      </c>
      <c r="G31" s="10">
        <v>0.6</v>
      </c>
      <c r="H31" s="10">
        <v>71</v>
      </c>
      <c r="I31" s="10">
        <v>0.06</v>
      </c>
      <c r="J31" s="7">
        <v>14.2</v>
      </c>
      <c r="K31" s="7">
        <v>234</v>
      </c>
      <c r="L31" s="10">
        <v>58</v>
      </c>
      <c r="M31" s="10">
        <v>56</v>
      </c>
      <c r="N31" s="10">
        <v>9</v>
      </c>
      <c r="O31" s="10">
        <v>0.6</v>
      </c>
    </row>
    <row r="32" spans="1:17" x14ac:dyDescent="0.25">
      <c r="A32" s="4">
        <v>143</v>
      </c>
      <c r="B32" s="2">
        <v>1014</v>
      </c>
      <c r="C32" s="2" t="s">
        <v>80</v>
      </c>
      <c r="D32" s="2">
        <v>200</v>
      </c>
      <c r="E32" s="2">
        <v>0.4</v>
      </c>
      <c r="F32" s="2">
        <v>0.2</v>
      </c>
      <c r="G32" s="7">
        <v>0.8</v>
      </c>
      <c r="H32" s="2">
        <v>120</v>
      </c>
      <c r="I32" s="2">
        <v>0</v>
      </c>
      <c r="J32" s="7">
        <v>3.09</v>
      </c>
      <c r="K32" s="7">
        <v>120</v>
      </c>
      <c r="L32" s="2">
        <v>24</v>
      </c>
      <c r="M32" s="2">
        <v>12</v>
      </c>
      <c r="N32" s="2">
        <v>2</v>
      </c>
      <c r="O32" s="2">
        <v>0.6</v>
      </c>
      <c r="Q32" s="18">
        <v>112.56</v>
      </c>
    </row>
    <row r="33" spans="1:17" x14ac:dyDescent="0.25">
      <c r="A33" s="2"/>
      <c r="B33" s="9" t="s">
        <v>28</v>
      </c>
      <c r="C33" s="10" t="s">
        <v>48</v>
      </c>
      <c r="D33" s="10">
        <v>50</v>
      </c>
      <c r="E33" s="7">
        <v>5.72</v>
      </c>
      <c r="F33" s="7">
        <v>3.32</v>
      </c>
      <c r="G33" s="7">
        <v>39.950000000000003</v>
      </c>
      <c r="H33" s="10">
        <v>175.88</v>
      </c>
      <c r="I33" s="10">
        <v>0.12</v>
      </c>
      <c r="J33" s="10">
        <v>0</v>
      </c>
      <c r="K33" s="10">
        <v>30</v>
      </c>
      <c r="L33" s="10">
        <v>26.5</v>
      </c>
      <c r="M33" s="10">
        <v>27.2</v>
      </c>
      <c r="N33" s="10">
        <v>11.8</v>
      </c>
      <c r="O33" s="10">
        <v>0.72</v>
      </c>
      <c r="Q33" s="18">
        <v>61.616</v>
      </c>
    </row>
    <row r="34" spans="1:17" x14ac:dyDescent="0.2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Q34" s="18">
        <v>520.65200000000004</v>
      </c>
    </row>
    <row r="35" spans="1:17" x14ac:dyDescent="0.25">
      <c r="A35" s="2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Q35" s="18">
        <v>2725.94</v>
      </c>
    </row>
    <row r="36" spans="1:17" x14ac:dyDescent="0.25">
      <c r="A36" s="4"/>
      <c r="B36" s="4"/>
      <c r="C36" s="3" t="s">
        <v>32</v>
      </c>
      <c r="D36" s="3"/>
      <c r="E36" s="3">
        <f t="shared" ref="E36:O36" si="4">E31+E32+E33+E34+E35</f>
        <v>7.82</v>
      </c>
      <c r="F36" s="3">
        <f t="shared" si="4"/>
        <v>8.7200000000000006</v>
      </c>
      <c r="G36" s="3">
        <f t="shared" si="4"/>
        <v>41.35</v>
      </c>
      <c r="H36" s="3">
        <f t="shared" si="4"/>
        <v>366.88</v>
      </c>
      <c r="I36" s="3">
        <f t="shared" si="4"/>
        <v>0.18</v>
      </c>
      <c r="J36" s="3">
        <f t="shared" si="4"/>
        <v>17.29</v>
      </c>
      <c r="K36" s="3">
        <f t="shared" si="4"/>
        <v>384</v>
      </c>
      <c r="L36" s="3">
        <f t="shared" si="4"/>
        <v>108.5</v>
      </c>
      <c r="M36" s="3">
        <f t="shared" si="4"/>
        <v>95.2</v>
      </c>
      <c r="N36" s="3">
        <f t="shared" si="4"/>
        <v>22.8</v>
      </c>
      <c r="O36" s="3">
        <f t="shared" si="4"/>
        <v>1.92</v>
      </c>
      <c r="Q36" s="18">
        <v>1.3260000000000001</v>
      </c>
    </row>
    <row r="37" spans="1:17" x14ac:dyDescent="0.25">
      <c r="A37" s="4"/>
      <c r="B37" s="4"/>
      <c r="C37" s="3" t="s">
        <v>38</v>
      </c>
      <c r="D37" s="3"/>
      <c r="E37" s="3">
        <f t="shared" ref="E37:O37" si="5">E10+E18+E22+E29+E36</f>
        <v>98.1</v>
      </c>
      <c r="F37" s="3">
        <f t="shared" si="5"/>
        <v>84.915999999999997</v>
      </c>
      <c r="G37" s="3">
        <f t="shared" si="5"/>
        <v>378.75000000000006</v>
      </c>
      <c r="H37" s="3">
        <f t="shared" si="5"/>
        <v>2725.94</v>
      </c>
      <c r="I37" s="3">
        <f t="shared" si="5"/>
        <v>1.3259999999999998</v>
      </c>
      <c r="J37" s="3">
        <f t="shared" si="5"/>
        <v>33.840000000000003</v>
      </c>
      <c r="K37" s="3">
        <f t="shared" si="5"/>
        <v>907.3</v>
      </c>
      <c r="L37" s="3">
        <f t="shared" si="5"/>
        <v>1212.2059999999999</v>
      </c>
      <c r="M37" s="3">
        <f t="shared" si="5"/>
        <v>1432.14</v>
      </c>
      <c r="N37" s="3">
        <f t="shared" si="5"/>
        <v>267.05799999999999</v>
      </c>
      <c r="O37" s="3">
        <f t="shared" si="5"/>
        <v>15.747999999999998</v>
      </c>
      <c r="Q37" s="18">
        <v>20.65</v>
      </c>
    </row>
    <row r="38" spans="1:17" x14ac:dyDescent="0.25">
      <c r="Q38" s="18">
        <v>0.52100000000000002</v>
      </c>
    </row>
    <row r="39" spans="1:17" x14ac:dyDescent="0.25">
      <c r="A39" s="19" t="s">
        <v>98</v>
      </c>
      <c r="B39" s="20"/>
      <c r="C39" s="20"/>
      <c r="D39" s="20"/>
      <c r="E39" s="20"/>
      <c r="F39" s="20"/>
      <c r="Q39" s="18">
        <v>1087.7059999999999</v>
      </c>
    </row>
    <row r="40" spans="1:17" x14ac:dyDescent="0.25">
      <c r="A40" s="19"/>
      <c r="B40" s="20"/>
      <c r="C40" s="20"/>
      <c r="D40" s="20"/>
      <c r="E40" s="20"/>
      <c r="F40" s="20"/>
      <c r="Q40" s="18">
        <v>1882.14</v>
      </c>
    </row>
    <row r="41" spans="1:17" x14ac:dyDescent="0.25">
      <c r="A41" s="19" t="s">
        <v>103</v>
      </c>
      <c r="B41" s="20"/>
      <c r="C41" s="20"/>
      <c r="D41" s="20"/>
      <c r="E41" s="20"/>
      <c r="F41" s="20"/>
      <c r="Q41" s="18">
        <v>246.65799999999999</v>
      </c>
    </row>
    <row r="42" spans="1:17" x14ac:dyDescent="0.25">
      <c r="A42" s="19"/>
      <c r="B42" s="20"/>
      <c r="C42" s="20"/>
      <c r="D42" s="20"/>
      <c r="E42" s="20"/>
      <c r="F42" s="20"/>
      <c r="Q42" s="18">
        <v>12.747999999999999</v>
      </c>
    </row>
    <row r="43" spans="1:17" x14ac:dyDescent="0.25">
      <c r="A43" s="20"/>
      <c r="B43" s="20"/>
      <c r="C43" s="20"/>
      <c r="D43" s="20"/>
      <c r="E43" s="20"/>
      <c r="F43" s="20"/>
    </row>
    <row r="44" spans="1:17" x14ac:dyDescent="0.25">
      <c r="A44" s="21" t="s">
        <v>99</v>
      </c>
      <c r="B44" s="19"/>
      <c r="C44" s="19"/>
      <c r="D44" s="19"/>
      <c r="E44" s="19"/>
      <c r="F44" s="19"/>
    </row>
    <row r="45" spans="1:17" x14ac:dyDescent="0.25">
      <c r="A45" s="21" t="s">
        <v>100</v>
      </c>
      <c r="B45" s="19"/>
      <c r="C45" s="19"/>
      <c r="D45" s="19"/>
      <c r="E45" s="19"/>
      <c r="F45" s="19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25" workbookViewId="0">
      <selection activeCell="A41" sqref="A41:K41"/>
    </sheetView>
  </sheetViews>
  <sheetFormatPr defaultRowHeight="15" x14ac:dyDescent="0.25"/>
  <cols>
    <col min="3" max="3" width="25.71093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/>
      <c r="N1" s="1" t="s">
        <v>11</v>
      </c>
      <c r="O1" s="1"/>
    </row>
    <row r="2" spans="1:15" x14ac:dyDescent="0.25">
      <c r="A2" s="2" t="s">
        <v>12</v>
      </c>
      <c r="B2" s="2"/>
      <c r="C2" s="2" t="s">
        <v>13</v>
      </c>
      <c r="D2" s="2"/>
      <c r="E2" s="2"/>
      <c r="F2" s="2"/>
      <c r="G2" s="2"/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1:15" x14ac:dyDescent="0.25">
      <c r="A3" s="2"/>
      <c r="B3" s="2"/>
      <c r="C3" s="2"/>
      <c r="D3" s="2"/>
      <c r="E3" s="2"/>
      <c r="F3" s="2"/>
      <c r="G3" s="2"/>
      <c r="H3" s="2" t="s">
        <v>22</v>
      </c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3" t="s">
        <v>23</v>
      </c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</row>
    <row r="6" spans="1:15" x14ac:dyDescent="0.25">
      <c r="A6" s="2"/>
      <c r="B6" s="2"/>
      <c r="C6" s="2" t="s">
        <v>42</v>
      </c>
      <c r="D6" s="2" t="s">
        <v>43</v>
      </c>
      <c r="E6" s="10">
        <v>6.5</v>
      </c>
      <c r="F6" s="7">
        <v>15.25</v>
      </c>
      <c r="G6" s="7">
        <v>25.73</v>
      </c>
      <c r="H6" s="10">
        <v>105</v>
      </c>
      <c r="I6" s="10">
        <v>0.25</v>
      </c>
      <c r="J6" s="10">
        <v>0</v>
      </c>
      <c r="K6" s="7">
        <v>120</v>
      </c>
      <c r="L6" s="7">
        <v>172.5</v>
      </c>
      <c r="M6" s="10">
        <v>110</v>
      </c>
      <c r="N6" s="10">
        <v>62.5</v>
      </c>
      <c r="O6" s="10">
        <v>1.5</v>
      </c>
    </row>
    <row r="7" spans="1:15" x14ac:dyDescent="0.25">
      <c r="A7" s="4">
        <v>144</v>
      </c>
      <c r="B7" s="8">
        <v>959</v>
      </c>
      <c r="C7" s="2" t="s">
        <v>51</v>
      </c>
      <c r="D7" s="2">
        <v>200</v>
      </c>
      <c r="E7" s="7">
        <v>2.78</v>
      </c>
      <c r="F7" s="7">
        <v>2.67</v>
      </c>
      <c r="G7" s="7">
        <v>8</v>
      </c>
      <c r="H7" s="2">
        <v>103.2</v>
      </c>
      <c r="I7" s="2">
        <v>0.02</v>
      </c>
      <c r="J7" s="2">
        <v>2.33</v>
      </c>
      <c r="K7" s="2">
        <v>0</v>
      </c>
      <c r="L7" s="2">
        <v>133.33000000000001</v>
      </c>
      <c r="M7" s="2">
        <v>133.11000000000001</v>
      </c>
      <c r="N7" s="2">
        <v>5.56</v>
      </c>
      <c r="O7" s="2">
        <v>0.6</v>
      </c>
    </row>
    <row r="8" spans="1:15" x14ac:dyDescent="0.25">
      <c r="A8" s="2"/>
      <c r="B8" s="9" t="s">
        <v>28</v>
      </c>
      <c r="C8" s="10" t="s">
        <v>29</v>
      </c>
      <c r="D8" s="10">
        <v>100</v>
      </c>
      <c r="E8" s="7">
        <v>6.9</v>
      </c>
      <c r="F8" s="7">
        <v>2</v>
      </c>
      <c r="G8" s="7">
        <v>38.299999999999997</v>
      </c>
      <c r="H8" s="10">
        <v>233.8</v>
      </c>
      <c r="I8" s="10">
        <v>0.1</v>
      </c>
      <c r="J8" s="10">
        <v>0</v>
      </c>
      <c r="K8" s="10">
        <v>30</v>
      </c>
      <c r="L8" s="10">
        <v>23</v>
      </c>
      <c r="M8" s="10">
        <v>37</v>
      </c>
      <c r="N8" s="10">
        <v>18.8</v>
      </c>
      <c r="O8" s="10">
        <v>2.1</v>
      </c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3" t="s">
        <v>32</v>
      </c>
      <c r="D10" s="3"/>
      <c r="E10" s="3">
        <f t="shared" ref="E10:O10" si="0">E6+E7+E8+E9</f>
        <v>16.18</v>
      </c>
      <c r="F10" s="3">
        <f t="shared" si="0"/>
        <v>19.920000000000002</v>
      </c>
      <c r="G10" s="3">
        <f t="shared" si="0"/>
        <v>72.03</v>
      </c>
      <c r="H10" s="3">
        <f t="shared" si="0"/>
        <v>442</v>
      </c>
      <c r="I10" s="3">
        <f t="shared" si="0"/>
        <v>0.37</v>
      </c>
      <c r="J10" s="3">
        <f t="shared" si="0"/>
        <v>2.33</v>
      </c>
      <c r="K10" s="3">
        <f t="shared" si="0"/>
        <v>150</v>
      </c>
      <c r="L10" s="3">
        <f t="shared" si="0"/>
        <v>328.83000000000004</v>
      </c>
      <c r="M10" s="3">
        <f t="shared" si="0"/>
        <v>280.11</v>
      </c>
      <c r="N10" s="3">
        <f t="shared" si="0"/>
        <v>86.86</v>
      </c>
      <c r="O10" s="3">
        <f t="shared" si="0"/>
        <v>4.2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3" t="s">
        <v>33</v>
      </c>
      <c r="J11" s="2"/>
      <c r="K11" s="2"/>
      <c r="L11" s="2"/>
      <c r="M11" s="2"/>
      <c r="N11" s="2"/>
      <c r="O11" s="2"/>
    </row>
    <row r="12" spans="1:15" x14ac:dyDescent="0.25">
      <c r="A12" s="10">
        <v>27</v>
      </c>
      <c r="B12" s="10">
        <v>202</v>
      </c>
      <c r="C12" s="10" t="s">
        <v>86</v>
      </c>
      <c r="D12" s="10">
        <v>250</v>
      </c>
      <c r="E12" s="10">
        <v>2.02</v>
      </c>
      <c r="F12" s="7">
        <v>10.48</v>
      </c>
      <c r="G12" s="10">
        <v>11.4</v>
      </c>
      <c r="H12" s="10">
        <v>104</v>
      </c>
      <c r="I12" s="10">
        <v>0.08</v>
      </c>
      <c r="J12" s="10">
        <v>21.26</v>
      </c>
      <c r="K12" s="7">
        <v>263</v>
      </c>
      <c r="L12" s="10">
        <v>35.119999999999997</v>
      </c>
      <c r="M12" s="10">
        <v>65.099999999999994</v>
      </c>
      <c r="N12" s="10">
        <v>11.95</v>
      </c>
      <c r="O12" s="10">
        <v>0.7</v>
      </c>
    </row>
    <row r="13" spans="1:15" ht="30" x14ac:dyDescent="0.25">
      <c r="A13" s="10">
        <v>52</v>
      </c>
      <c r="B13" s="10">
        <v>510</v>
      </c>
      <c r="C13" s="11" t="s">
        <v>45</v>
      </c>
      <c r="D13" s="10">
        <v>120</v>
      </c>
      <c r="E13" s="10">
        <v>12.9</v>
      </c>
      <c r="F13" s="7">
        <v>19.079999999999998</v>
      </c>
      <c r="G13" s="7">
        <v>10</v>
      </c>
      <c r="H13" s="10">
        <v>179.9</v>
      </c>
      <c r="I13" s="10">
        <v>0.11</v>
      </c>
      <c r="J13" s="10">
        <v>0.48</v>
      </c>
      <c r="K13" s="7">
        <v>100.1</v>
      </c>
      <c r="L13" s="10">
        <v>116.58</v>
      </c>
      <c r="M13" s="10">
        <v>106.4</v>
      </c>
      <c r="N13" s="10">
        <v>18.399999999999999</v>
      </c>
      <c r="O13" s="10">
        <v>1.44</v>
      </c>
    </row>
    <row r="14" spans="1:15" x14ac:dyDescent="0.25">
      <c r="A14" s="4">
        <v>82</v>
      </c>
      <c r="B14" s="2">
        <v>682</v>
      </c>
      <c r="C14" s="10" t="s">
        <v>64</v>
      </c>
      <c r="D14" s="10">
        <v>180</v>
      </c>
      <c r="E14" s="10"/>
      <c r="F14" s="10">
        <v>7.3259999999999996</v>
      </c>
      <c r="G14" s="7">
        <v>26.52</v>
      </c>
      <c r="H14" s="10">
        <v>143.6</v>
      </c>
      <c r="I14" s="10">
        <v>3.5999999999999997E-2</v>
      </c>
      <c r="J14" s="10">
        <v>0</v>
      </c>
      <c r="K14" s="10">
        <v>0</v>
      </c>
      <c r="L14" s="10">
        <v>49.276000000000003</v>
      </c>
      <c r="M14" s="10">
        <v>102.73</v>
      </c>
      <c r="N14" s="10">
        <v>34.398000000000003</v>
      </c>
      <c r="O14" s="10">
        <v>0.81799999999999995</v>
      </c>
    </row>
    <row r="15" spans="1:15" x14ac:dyDescent="0.25">
      <c r="A15" s="10">
        <v>135</v>
      </c>
      <c r="B15" s="10">
        <v>866</v>
      </c>
      <c r="C15" s="10" t="s">
        <v>71</v>
      </c>
      <c r="D15" s="10">
        <v>200</v>
      </c>
      <c r="E15" s="10">
        <v>1.2</v>
      </c>
      <c r="F15" s="10">
        <v>0.6</v>
      </c>
      <c r="G15" s="7">
        <v>7.4</v>
      </c>
      <c r="H15" s="10">
        <v>187.3</v>
      </c>
      <c r="I15" s="10">
        <v>0.04</v>
      </c>
      <c r="J15" s="7">
        <v>7</v>
      </c>
      <c r="K15" s="10">
        <v>0</v>
      </c>
      <c r="L15" s="10">
        <v>20</v>
      </c>
      <c r="M15" s="10">
        <v>32</v>
      </c>
      <c r="N15" s="10">
        <v>6</v>
      </c>
      <c r="O15" s="10">
        <v>0.8</v>
      </c>
    </row>
    <row r="16" spans="1:15" x14ac:dyDescent="0.25">
      <c r="A16" s="2"/>
      <c r="B16" s="9" t="s">
        <v>28</v>
      </c>
      <c r="C16" s="10" t="s">
        <v>48</v>
      </c>
      <c r="D16" s="10">
        <v>50</v>
      </c>
      <c r="E16" s="7">
        <v>5.72</v>
      </c>
      <c r="F16" s="7">
        <v>3.32</v>
      </c>
      <c r="G16" s="7">
        <v>39.950000000000003</v>
      </c>
      <c r="H16" s="10">
        <v>175.88</v>
      </c>
      <c r="I16" s="10">
        <v>0.12</v>
      </c>
      <c r="J16" s="10">
        <v>0</v>
      </c>
      <c r="K16" s="10">
        <v>30</v>
      </c>
      <c r="L16" s="10">
        <v>26.5</v>
      </c>
      <c r="M16" s="10">
        <v>27.2</v>
      </c>
      <c r="N16" s="10">
        <v>11.8</v>
      </c>
      <c r="O16" s="10">
        <v>0.72</v>
      </c>
    </row>
    <row r="17" spans="1:15" x14ac:dyDescent="0.25">
      <c r="A17" s="2"/>
      <c r="B17" s="8" t="s">
        <v>28</v>
      </c>
      <c r="C17" s="10" t="s">
        <v>29</v>
      </c>
      <c r="D17" s="10">
        <v>100</v>
      </c>
      <c r="E17" s="7">
        <v>6.9</v>
      </c>
      <c r="F17" s="7">
        <v>2</v>
      </c>
      <c r="G17" s="7">
        <v>38.299999999999997</v>
      </c>
      <c r="H17" s="10">
        <v>233.8</v>
      </c>
      <c r="I17" s="10">
        <v>0.1</v>
      </c>
      <c r="J17" s="10">
        <v>0</v>
      </c>
      <c r="K17" s="10">
        <v>30</v>
      </c>
      <c r="L17" s="10">
        <v>23</v>
      </c>
      <c r="M17" s="10">
        <v>37</v>
      </c>
      <c r="N17" s="10">
        <v>18.8</v>
      </c>
      <c r="O17" s="10">
        <v>2.1</v>
      </c>
    </row>
    <row r="18" spans="1:15" x14ac:dyDescent="0.25">
      <c r="A18" s="2"/>
      <c r="B18" s="2"/>
      <c r="C18" s="3" t="s">
        <v>32</v>
      </c>
      <c r="D18" s="3"/>
      <c r="E18" s="3">
        <f t="shared" ref="E18:O18" si="1">E12+E13+E14+E15+E16+E17</f>
        <v>28.740000000000002</v>
      </c>
      <c r="F18" s="3">
        <f t="shared" si="1"/>
        <v>42.805999999999997</v>
      </c>
      <c r="G18" s="3">
        <f t="shared" si="1"/>
        <v>133.57</v>
      </c>
      <c r="H18" s="3">
        <f t="shared" si="1"/>
        <v>1024.48</v>
      </c>
      <c r="I18" s="3">
        <f t="shared" si="1"/>
        <v>0.48599999999999999</v>
      </c>
      <c r="J18" s="3">
        <f t="shared" si="1"/>
        <v>28.740000000000002</v>
      </c>
      <c r="K18" s="3">
        <f t="shared" si="1"/>
        <v>423.1</v>
      </c>
      <c r="L18" s="3">
        <f t="shared" si="1"/>
        <v>270.476</v>
      </c>
      <c r="M18" s="3">
        <f t="shared" si="1"/>
        <v>370.43</v>
      </c>
      <c r="N18" s="3">
        <f t="shared" si="1"/>
        <v>101.348</v>
      </c>
      <c r="O18" s="3">
        <f t="shared" si="1"/>
        <v>6.5779999999999994</v>
      </c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3" t="s">
        <v>39</v>
      </c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10" t="s">
        <v>72</v>
      </c>
      <c r="D20" s="10">
        <v>100</v>
      </c>
      <c r="E20" s="10">
        <v>0.5</v>
      </c>
      <c r="F20" s="10">
        <v>0.5</v>
      </c>
      <c r="G20" s="10">
        <v>21</v>
      </c>
      <c r="H20" s="10">
        <v>76</v>
      </c>
      <c r="I20" s="10">
        <v>0.04</v>
      </c>
      <c r="J20" s="7">
        <v>5.05</v>
      </c>
      <c r="K20" s="10">
        <v>0</v>
      </c>
      <c r="L20" s="10">
        <v>62</v>
      </c>
      <c r="M20" s="10">
        <v>28</v>
      </c>
      <c r="N20" s="10">
        <v>22</v>
      </c>
      <c r="O20" s="10">
        <v>0.6</v>
      </c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3" t="s">
        <v>32</v>
      </c>
      <c r="D22" s="3"/>
      <c r="E22" s="3">
        <f t="shared" ref="E22:O22" si="2">E20+E21</f>
        <v>0.5</v>
      </c>
      <c r="F22" s="3">
        <f t="shared" si="2"/>
        <v>0.5</v>
      </c>
      <c r="G22" s="3">
        <f t="shared" si="2"/>
        <v>21</v>
      </c>
      <c r="H22" s="3">
        <f t="shared" si="2"/>
        <v>76</v>
      </c>
      <c r="I22" s="3">
        <f t="shared" si="2"/>
        <v>0.04</v>
      </c>
      <c r="J22" s="3">
        <f t="shared" si="2"/>
        <v>5.05</v>
      </c>
      <c r="K22" s="3">
        <f t="shared" si="2"/>
        <v>0</v>
      </c>
      <c r="L22" s="3">
        <f t="shared" si="2"/>
        <v>62</v>
      </c>
      <c r="M22" s="3">
        <f t="shared" si="2"/>
        <v>28</v>
      </c>
      <c r="N22" s="3">
        <f t="shared" si="2"/>
        <v>22</v>
      </c>
      <c r="O22" s="3">
        <f t="shared" si="2"/>
        <v>0.6</v>
      </c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3" t="s">
        <v>40</v>
      </c>
      <c r="J23" s="2"/>
      <c r="K23" s="2"/>
      <c r="L23" s="2"/>
      <c r="M23" s="2"/>
      <c r="N23" s="2"/>
      <c r="O23" s="2"/>
    </row>
    <row r="24" spans="1:15" x14ac:dyDescent="0.25">
      <c r="A24" s="4">
        <v>151</v>
      </c>
      <c r="B24" s="2" t="s">
        <v>62</v>
      </c>
      <c r="C24" s="10" t="s">
        <v>63</v>
      </c>
      <c r="D24" s="10">
        <v>100</v>
      </c>
      <c r="E24" s="10">
        <v>5.4</v>
      </c>
      <c r="F24" s="10">
        <v>14.2</v>
      </c>
      <c r="G24" s="10">
        <v>0.1</v>
      </c>
      <c r="H24" s="10">
        <v>102</v>
      </c>
      <c r="I24" s="10">
        <v>0.04</v>
      </c>
      <c r="J24" s="10">
        <v>1.9</v>
      </c>
      <c r="K24" s="7">
        <v>275.666</v>
      </c>
      <c r="L24" s="10">
        <v>9</v>
      </c>
      <c r="M24" s="10">
        <v>107</v>
      </c>
      <c r="N24" s="10">
        <v>9.8000000000000007</v>
      </c>
      <c r="O24" s="10">
        <v>1.9</v>
      </c>
    </row>
    <row r="25" spans="1:15" x14ac:dyDescent="0.25">
      <c r="A25" s="10">
        <v>127</v>
      </c>
      <c r="B25" s="10">
        <v>321</v>
      </c>
      <c r="C25" s="10" t="s">
        <v>36</v>
      </c>
      <c r="D25" s="10">
        <v>200</v>
      </c>
      <c r="E25" s="10">
        <v>3.8</v>
      </c>
      <c r="F25" s="10">
        <v>9</v>
      </c>
      <c r="G25" s="10">
        <v>21.2</v>
      </c>
      <c r="H25" s="10">
        <v>182</v>
      </c>
      <c r="I25" s="10">
        <v>0.05</v>
      </c>
      <c r="J25" s="10">
        <v>8</v>
      </c>
      <c r="K25" s="7">
        <v>20</v>
      </c>
      <c r="L25" s="10">
        <v>35</v>
      </c>
      <c r="M25" s="10">
        <v>65</v>
      </c>
      <c r="N25" s="10">
        <v>15</v>
      </c>
      <c r="O25" s="10">
        <v>0.8</v>
      </c>
    </row>
    <row r="26" spans="1:15" x14ac:dyDescent="0.25">
      <c r="A26" s="10">
        <v>128</v>
      </c>
      <c r="B26" s="10">
        <v>869</v>
      </c>
      <c r="C26" s="10" t="s">
        <v>37</v>
      </c>
      <c r="D26" s="10">
        <v>200</v>
      </c>
      <c r="E26" s="10">
        <v>0</v>
      </c>
      <c r="F26" s="10">
        <v>0</v>
      </c>
      <c r="G26" s="7">
        <v>6</v>
      </c>
      <c r="H26" s="10">
        <v>104</v>
      </c>
      <c r="I26" s="10">
        <v>0</v>
      </c>
      <c r="J26" s="7">
        <v>5</v>
      </c>
      <c r="K26" s="10">
        <v>0</v>
      </c>
      <c r="L26" s="10">
        <v>11</v>
      </c>
      <c r="M26" s="10">
        <v>6</v>
      </c>
      <c r="N26" s="10">
        <v>0</v>
      </c>
      <c r="O26" s="10">
        <v>0.2</v>
      </c>
    </row>
    <row r="27" spans="1:15" x14ac:dyDescent="0.25">
      <c r="A27" s="2"/>
      <c r="B27" s="9" t="s">
        <v>28</v>
      </c>
      <c r="C27" s="10" t="s">
        <v>48</v>
      </c>
      <c r="D27" s="10">
        <v>50</v>
      </c>
      <c r="E27" s="7">
        <v>5.72</v>
      </c>
      <c r="F27" s="7">
        <v>3.32</v>
      </c>
      <c r="G27" s="7">
        <v>39.950000000000003</v>
      </c>
      <c r="H27" s="10">
        <v>175.88</v>
      </c>
      <c r="I27" s="10">
        <v>0.12</v>
      </c>
      <c r="J27" s="10">
        <v>0</v>
      </c>
      <c r="K27" s="10">
        <v>30</v>
      </c>
      <c r="L27" s="10">
        <v>26.5</v>
      </c>
      <c r="M27" s="10">
        <v>27.2</v>
      </c>
      <c r="N27" s="10">
        <v>11.8</v>
      </c>
      <c r="O27" s="10">
        <v>0.72</v>
      </c>
    </row>
    <row r="28" spans="1:15" x14ac:dyDescent="0.25">
      <c r="A28" s="2"/>
      <c r="B28" s="8" t="s">
        <v>28</v>
      </c>
      <c r="C28" s="10" t="s">
        <v>29</v>
      </c>
      <c r="D28" s="10">
        <v>100</v>
      </c>
      <c r="E28" s="7">
        <v>6.9</v>
      </c>
      <c r="F28" s="7">
        <v>2</v>
      </c>
      <c r="G28" s="7">
        <v>38.299999999999997</v>
      </c>
      <c r="H28" s="10">
        <v>233.8</v>
      </c>
      <c r="I28" s="10">
        <v>0.1</v>
      </c>
      <c r="J28" s="10">
        <v>0</v>
      </c>
      <c r="K28" s="10">
        <v>30</v>
      </c>
      <c r="L28" s="10">
        <v>23</v>
      </c>
      <c r="M28" s="10">
        <v>37</v>
      </c>
      <c r="N28" s="10">
        <v>18.8</v>
      </c>
      <c r="O28" s="10">
        <v>2.1</v>
      </c>
    </row>
    <row r="29" spans="1:15" x14ac:dyDescent="0.25">
      <c r="A29" s="2"/>
      <c r="B29" s="2"/>
      <c r="C29" s="3" t="s">
        <v>32</v>
      </c>
      <c r="D29" s="3"/>
      <c r="E29" s="3">
        <f t="shared" ref="E29:O29" si="3">E24+E25+E26+E27+E28</f>
        <v>21.82</v>
      </c>
      <c r="F29" s="3">
        <f t="shared" si="3"/>
        <v>28.52</v>
      </c>
      <c r="G29" s="3">
        <f t="shared" si="3"/>
        <v>105.55</v>
      </c>
      <c r="H29" s="3">
        <f t="shared" si="3"/>
        <v>797.68000000000006</v>
      </c>
      <c r="I29" s="3">
        <f t="shared" si="3"/>
        <v>0.31</v>
      </c>
      <c r="J29" s="3">
        <f t="shared" si="3"/>
        <v>14.9</v>
      </c>
      <c r="K29" s="3">
        <f t="shared" si="3"/>
        <v>355.666</v>
      </c>
      <c r="L29" s="3">
        <f t="shared" si="3"/>
        <v>104.5</v>
      </c>
      <c r="M29" s="3">
        <f t="shared" si="3"/>
        <v>242.2</v>
      </c>
      <c r="N29" s="3">
        <f t="shared" si="3"/>
        <v>55.400000000000006</v>
      </c>
      <c r="O29" s="3">
        <f t="shared" si="3"/>
        <v>5.7200000000000006</v>
      </c>
    </row>
    <row r="30" spans="1:15" x14ac:dyDescent="0.25">
      <c r="D30" s="2"/>
      <c r="E30" s="2"/>
      <c r="F30" s="2"/>
      <c r="G30" s="2"/>
      <c r="H30" s="2"/>
      <c r="I30" s="3" t="s">
        <v>41</v>
      </c>
      <c r="J30" s="2"/>
      <c r="K30" s="2"/>
      <c r="L30" s="2"/>
      <c r="M30" s="2"/>
      <c r="N30" s="2"/>
      <c r="O30" s="2"/>
    </row>
    <row r="31" spans="1:15" ht="30" x14ac:dyDescent="0.25">
      <c r="A31" s="2">
        <v>155</v>
      </c>
      <c r="B31" s="2">
        <v>88</v>
      </c>
      <c r="C31" s="17" t="s">
        <v>87</v>
      </c>
      <c r="D31" s="4">
        <v>100</v>
      </c>
      <c r="E31" s="4">
        <v>5.0999999999999996</v>
      </c>
      <c r="F31" s="4">
        <v>14.2</v>
      </c>
      <c r="G31" s="4">
        <v>0.1</v>
      </c>
      <c r="H31" s="4">
        <v>178</v>
      </c>
      <c r="I31" s="4">
        <v>0.03</v>
      </c>
      <c r="J31" s="7">
        <v>11.6</v>
      </c>
      <c r="K31" s="4">
        <v>40</v>
      </c>
      <c r="L31" s="4">
        <v>187</v>
      </c>
      <c r="M31" s="4">
        <v>154</v>
      </c>
      <c r="N31" s="4">
        <v>28</v>
      </c>
      <c r="O31" s="4">
        <v>1.5</v>
      </c>
    </row>
    <row r="32" spans="1:15" x14ac:dyDescent="0.25">
      <c r="A32" s="10">
        <v>138</v>
      </c>
      <c r="B32" s="9" t="s">
        <v>28</v>
      </c>
      <c r="C32" s="10" t="s">
        <v>67</v>
      </c>
      <c r="D32" s="10">
        <v>200</v>
      </c>
      <c r="E32" s="10">
        <v>1</v>
      </c>
      <c r="F32" s="10">
        <v>0.2</v>
      </c>
      <c r="G32" s="7">
        <v>0.2</v>
      </c>
      <c r="H32" s="10">
        <v>47</v>
      </c>
      <c r="I32" s="10">
        <v>0.02</v>
      </c>
      <c r="J32" s="7">
        <v>3</v>
      </c>
      <c r="K32" s="10">
        <v>0</v>
      </c>
      <c r="L32" s="10">
        <v>34</v>
      </c>
      <c r="M32" s="10">
        <v>14</v>
      </c>
      <c r="N32" s="10">
        <v>5</v>
      </c>
      <c r="O32" s="10">
        <v>1.8</v>
      </c>
    </row>
    <row r="33" spans="1:17" x14ac:dyDescent="0.25">
      <c r="A33" s="2"/>
      <c r="B33" s="9" t="s">
        <v>28</v>
      </c>
      <c r="C33" s="10" t="s">
        <v>48</v>
      </c>
      <c r="D33" s="10">
        <v>50</v>
      </c>
      <c r="E33" s="7">
        <v>5.72</v>
      </c>
      <c r="F33" s="7">
        <v>3.32</v>
      </c>
      <c r="G33" s="7">
        <v>39.950000000000003</v>
      </c>
      <c r="H33" s="10">
        <v>175.88</v>
      </c>
      <c r="I33" s="10">
        <v>0.12</v>
      </c>
      <c r="J33" s="10">
        <v>0</v>
      </c>
      <c r="K33" s="10">
        <v>30</v>
      </c>
      <c r="L33" s="10">
        <v>26.5</v>
      </c>
      <c r="M33" s="10">
        <v>27.2</v>
      </c>
      <c r="N33" s="10">
        <v>11.8</v>
      </c>
      <c r="O33" s="10">
        <v>0.72</v>
      </c>
    </row>
    <row r="34" spans="1:17" x14ac:dyDescent="0.2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7" x14ac:dyDescent="0.25">
      <c r="A35" s="2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7" x14ac:dyDescent="0.25">
      <c r="A36" s="4"/>
      <c r="B36" s="4"/>
      <c r="C36" s="3" t="s">
        <v>32</v>
      </c>
      <c r="D36" s="3"/>
      <c r="E36" s="3">
        <f t="shared" ref="E36:O36" si="4">E31+E32+E33+E34+E35</f>
        <v>11.82</v>
      </c>
      <c r="F36" s="3">
        <f t="shared" si="4"/>
        <v>17.72</v>
      </c>
      <c r="G36" s="3">
        <f t="shared" si="4"/>
        <v>40.25</v>
      </c>
      <c r="H36" s="3">
        <f t="shared" si="4"/>
        <v>400.88</v>
      </c>
      <c r="I36" s="3">
        <f t="shared" si="4"/>
        <v>0.16999999999999998</v>
      </c>
      <c r="J36" s="3">
        <f t="shared" si="4"/>
        <v>14.6</v>
      </c>
      <c r="K36" s="3">
        <f t="shared" si="4"/>
        <v>70</v>
      </c>
      <c r="L36" s="3">
        <f t="shared" si="4"/>
        <v>247.5</v>
      </c>
      <c r="M36" s="3">
        <f t="shared" si="4"/>
        <v>195.2</v>
      </c>
      <c r="N36" s="3">
        <f t="shared" si="4"/>
        <v>44.8</v>
      </c>
      <c r="O36" s="3">
        <f t="shared" si="4"/>
        <v>4.0199999999999996</v>
      </c>
    </row>
    <row r="37" spans="1:17" x14ac:dyDescent="0.25">
      <c r="A37" s="4"/>
      <c r="B37" s="4"/>
      <c r="C37" s="3" t="s">
        <v>38</v>
      </c>
      <c r="D37" s="3"/>
      <c r="E37" s="3">
        <f t="shared" ref="E37:O37" si="5">E10+E18+E22+E29+E36</f>
        <v>79.06</v>
      </c>
      <c r="F37" s="3">
        <f t="shared" si="5"/>
        <v>109.46599999999999</v>
      </c>
      <c r="G37" s="3">
        <f t="shared" si="5"/>
        <v>372.4</v>
      </c>
      <c r="H37" s="3">
        <f t="shared" si="5"/>
        <v>2741.04</v>
      </c>
      <c r="I37" s="3">
        <f t="shared" si="5"/>
        <v>1.3759999999999999</v>
      </c>
      <c r="J37" s="3">
        <f t="shared" si="5"/>
        <v>65.61999999999999</v>
      </c>
      <c r="K37" s="3">
        <f t="shared" si="5"/>
        <v>998.76600000000008</v>
      </c>
      <c r="L37" s="3">
        <f t="shared" si="5"/>
        <v>1013.306</v>
      </c>
      <c r="M37" s="3">
        <f t="shared" si="5"/>
        <v>1115.94</v>
      </c>
      <c r="N37" s="3">
        <f t="shared" si="5"/>
        <v>310.40800000000002</v>
      </c>
      <c r="O37" s="3">
        <f t="shared" si="5"/>
        <v>21.117999999999999</v>
      </c>
      <c r="Q37" s="18">
        <v>86.76</v>
      </c>
    </row>
    <row r="38" spans="1:17" x14ac:dyDescent="0.25">
      <c r="Q38" s="18">
        <v>79.206000000000003</v>
      </c>
    </row>
    <row r="39" spans="1:17" x14ac:dyDescent="0.25">
      <c r="A39" s="19" t="s">
        <v>98</v>
      </c>
      <c r="B39" s="20"/>
      <c r="C39" s="20"/>
      <c r="D39" s="20"/>
      <c r="E39" s="20"/>
      <c r="F39" s="20"/>
      <c r="Q39" s="18">
        <v>577.67200000000003</v>
      </c>
    </row>
    <row r="40" spans="1:17" x14ac:dyDescent="0.25">
      <c r="A40" s="19"/>
      <c r="B40" s="20"/>
      <c r="C40" s="20"/>
      <c r="D40" s="20"/>
      <c r="E40" s="20"/>
      <c r="F40" s="20"/>
      <c r="Q40" s="18">
        <v>2839.04</v>
      </c>
    </row>
    <row r="41" spans="1:17" x14ac:dyDescent="0.25">
      <c r="A41" s="19" t="s">
        <v>103</v>
      </c>
      <c r="B41" s="20"/>
      <c r="C41" s="20"/>
      <c r="D41" s="20"/>
      <c r="E41" s="20"/>
      <c r="F41" s="20"/>
      <c r="Q41" s="18">
        <v>1.1759999999999999</v>
      </c>
    </row>
    <row r="42" spans="1:17" x14ac:dyDescent="0.25">
      <c r="A42" s="19"/>
      <c r="B42" s="20"/>
      <c r="C42" s="20"/>
      <c r="D42" s="20"/>
      <c r="E42" s="20"/>
      <c r="F42" s="20"/>
      <c r="Q42" s="18">
        <v>48.17</v>
      </c>
    </row>
    <row r="43" spans="1:17" x14ac:dyDescent="0.25">
      <c r="A43" s="20"/>
      <c r="B43" s="20"/>
      <c r="C43" s="20"/>
      <c r="D43" s="20"/>
      <c r="E43" s="20"/>
      <c r="F43" s="20"/>
      <c r="Q43" s="18">
        <v>40.195</v>
      </c>
    </row>
    <row r="44" spans="1:17" x14ac:dyDescent="0.25">
      <c r="A44" s="21" t="s">
        <v>99</v>
      </c>
      <c r="B44" s="19"/>
      <c r="C44" s="19"/>
      <c r="D44" s="19"/>
      <c r="E44" s="19"/>
      <c r="F44" s="19"/>
      <c r="Q44" s="18">
        <v>888.80600000000004</v>
      </c>
    </row>
    <row r="45" spans="1:17" x14ac:dyDescent="0.25">
      <c r="A45" s="21" t="s">
        <v>100</v>
      </c>
      <c r="B45" s="19"/>
      <c r="C45" s="19"/>
      <c r="D45" s="19"/>
      <c r="E45" s="19"/>
      <c r="F45" s="19"/>
      <c r="Q45" s="18">
        <v>1603.94</v>
      </c>
    </row>
    <row r="46" spans="1:17" x14ac:dyDescent="0.25">
      <c r="Q46" s="18">
        <v>254.50800000000001</v>
      </c>
    </row>
    <row r="47" spans="1:17" x14ac:dyDescent="0.25">
      <c r="Q47" s="18">
        <v>17.117999999999999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31" workbookViewId="0">
      <selection activeCell="A42" sqref="A42:K42"/>
    </sheetView>
  </sheetViews>
  <sheetFormatPr defaultRowHeight="15" x14ac:dyDescent="0.25"/>
  <cols>
    <col min="3" max="3" width="27.71093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/>
      <c r="N1" s="1" t="s">
        <v>11</v>
      </c>
      <c r="O1" s="1"/>
    </row>
    <row r="2" spans="1:15" x14ac:dyDescent="0.25">
      <c r="A2" s="2" t="s">
        <v>12</v>
      </c>
      <c r="B2" s="2"/>
      <c r="C2" s="2" t="s">
        <v>13</v>
      </c>
      <c r="D2" s="2"/>
      <c r="E2" s="2"/>
      <c r="F2" s="2"/>
      <c r="G2" s="2"/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1:15" x14ac:dyDescent="0.25">
      <c r="A3" s="2"/>
      <c r="B3" s="2"/>
      <c r="C3" s="2"/>
      <c r="D3" s="2"/>
      <c r="E3" s="2"/>
      <c r="F3" s="2"/>
      <c r="G3" s="2"/>
      <c r="H3" s="2" t="s">
        <v>22</v>
      </c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3" t="s">
        <v>23</v>
      </c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</row>
    <row r="6" spans="1:15" ht="46.5" customHeight="1" x14ac:dyDescent="0.25">
      <c r="A6" s="10">
        <v>69</v>
      </c>
      <c r="B6" s="10">
        <v>390</v>
      </c>
      <c r="C6" s="11" t="s">
        <v>88</v>
      </c>
      <c r="D6" s="10">
        <v>250</v>
      </c>
      <c r="E6" s="10">
        <v>3.06</v>
      </c>
      <c r="F6" s="10">
        <v>5.9</v>
      </c>
      <c r="G6" s="10">
        <v>18.89</v>
      </c>
      <c r="H6" s="10">
        <v>138</v>
      </c>
      <c r="I6" s="10">
        <v>0.04</v>
      </c>
      <c r="J6" s="10">
        <v>2.35</v>
      </c>
      <c r="K6" s="7">
        <v>130</v>
      </c>
      <c r="L6" s="10">
        <v>172.2</v>
      </c>
      <c r="M6" s="10">
        <v>60.91</v>
      </c>
      <c r="N6" s="10">
        <v>10.95</v>
      </c>
      <c r="O6" s="10">
        <v>0.47</v>
      </c>
    </row>
    <row r="7" spans="1:15" x14ac:dyDescent="0.25">
      <c r="A7" s="4">
        <v>101</v>
      </c>
      <c r="B7" s="8">
        <v>958</v>
      </c>
      <c r="C7" s="10" t="s">
        <v>27</v>
      </c>
      <c r="D7" s="10">
        <v>200</v>
      </c>
      <c r="E7" s="7">
        <v>2.6</v>
      </c>
      <c r="F7" s="7">
        <v>3.87</v>
      </c>
      <c r="G7" s="10">
        <v>29.2</v>
      </c>
      <c r="H7" s="10">
        <v>135.69999999999999</v>
      </c>
      <c r="I7" s="10">
        <v>0.03</v>
      </c>
      <c r="J7" s="10">
        <v>1.5</v>
      </c>
      <c r="K7" s="7">
        <v>12</v>
      </c>
      <c r="L7" s="10">
        <v>100.67</v>
      </c>
      <c r="M7" s="7">
        <v>23</v>
      </c>
      <c r="N7" s="10">
        <v>12.3</v>
      </c>
      <c r="O7" s="10">
        <v>0.6</v>
      </c>
    </row>
    <row r="8" spans="1:15" x14ac:dyDescent="0.25">
      <c r="A8" s="2"/>
      <c r="B8" s="9" t="s">
        <v>28</v>
      </c>
      <c r="C8" s="10" t="s">
        <v>29</v>
      </c>
      <c r="D8" s="10">
        <v>100</v>
      </c>
      <c r="E8" s="7">
        <v>6.9</v>
      </c>
      <c r="F8" s="7">
        <v>2</v>
      </c>
      <c r="G8" s="7">
        <v>38.299999999999997</v>
      </c>
      <c r="H8" s="10">
        <v>233.8</v>
      </c>
      <c r="I8" s="10">
        <v>0.1</v>
      </c>
      <c r="J8" s="10">
        <v>0</v>
      </c>
      <c r="K8" s="10">
        <v>30</v>
      </c>
      <c r="L8" s="10">
        <v>23</v>
      </c>
      <c r="M8" s="10">
        <v>37</v>
      </c>
      <c r="N8" s="10">
        <v>18.8</v>
      </c>
      <c r="O8" s="10">
        <v>2.1</v>
      </c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3" t="s">
        <v>32</v>
      </c>
      <c r="D10" s="3"/>
      <c r="E10" s="3">
        <f t="shared" ref="E10:O10" si="0">E6+E7+E8+E9</f>
        <v>12.56</v>
      </c>
      <c r="F10" s="3">
        <f t="shared" si="0"/>
        <v>11.77</v>
      </c>
      <c r="G10" s="3">
        <f t="shared" si="0"/>
        <v>86.39</v>
      </c>
      <c r="H10" s="3">
        <f t="shared" si="0"/>
        <v>507.5</v>
      </c>
      <c r="I10" s="3">
        <f t="shared" si="0"/>
        <v>0.17</v>
      </c>
      <c r="J10" s="3">
        <f t="shared" si="0"/>
        <v>3.85</v>
      </c>
      <c r="K10" s="3">
        <f t="shared" si="0"/>
        <v>172</v>
      </c>
      <c r="L10" s="3">
        <f t="shared" si="0"/>
        <v>295.87</v>
      </c>
      <c r="M10" s="3">
        <f t="shared" si="0"/>
        <v>120.91</v>
      </c>
      <c r="N10" s="3">
        <f t="shared" si="0"/>
        <v>42.05</v>
      </c>
      <c r="O10" s="3">
        <f t="shared" si="0"/>
        <v>3.17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3" t="s">
        <v>33</v>
      </c>
      <c r="J11" s="2"/>
      <c r="K11" s="2"/>
      <c r="L11" s="2"/>
      <c r="M11" s="2"/>
      <c r="N11" s="2"/>
      <c r="O11" s="2"/>
    </row>
    <row r="12" spans="1:15" x14ac:dyDescent="0.25">
      <c r="A12" s="2">
        <v>33</v>
      </c>
      <c r="B12" s="2">
        <v>197</v>
      </c>
      <c r="C12" s="2" t="s">
        <v>89</v>
      </c>
      <c r="D12" s="2">
        <v>250</v>
      </c>
      <c r="E12" s="2">
        <v>2.5</v>
      </c>
      <c r="F12" s="7">
        <v>8.6</v>
      </c>
      <c r="G12" s="2">
        <v>14.5</v>
      </c>
      <c r="H12" s="2">
        <v>89</v>
      </c>
      <c r="I12" s="2">
        <v>0.1</v>
      </c>
      <c r="J12" s="2">
        <v>0.8</v>
      </c>
      <c r="K12" s="7">
        <v>247</v>
      </c>
      <c r="L12" s="7">
        <v>178</v>
      </c>
      <c r="M12" s="2">
        <v>153</v>
      </c>
      <c r="N12" s="2">
        <v>11</v>
      </c>
      <c r="O12" s="2">
        <v>0</v>
      </c>
    </row>
    <row r="13" spans="1:15" x14ac:dyDescent="0.25">
      <c r="A13" s="2">
        <v>46</v>
      </c>
      <c r="B13" s="2">
        <v>582.79999999999995</v>
      </c>
      <c r="C13" s="2" t="s">
        <v>90</v>
      </c>
      <c r="D13" s="2">
        <v>100</v>
      </c>
      <c r="E13" s="2">
        <v>3.5</v>
      </c>
      <c r="F13" s="2">
        <v>16.2</v>
      </c>
      <c r="G13" s="2">
        <v>0.6</v>
      </c>
      <c r="H13" s="2">
        <v>123</v>
      </c>
      <c r="I13" s="2">
        <v>0.19</v>
      </c>
      <c r="J13" s="2">
        <v>12.7</v>
      </c>
      <c r="K13" s="7">
        <v>100.4</v>
      </c>
      <c r="L13" s="7">
        <v>120</v>
      </c>
      <c r="M13" s="2">
        <v>139</v>
      </c>
      <c r="N13" s="2">
        <v>7</v>
      </c>
      <c r="O13" s="2">
        <v>3</v>
      </c>
    </row>
    <row r="14" spans="1:15" ht="30" x14ac:dyDescent="0.25">
      <c r="A14" s="10">
        <v>75</v>
      </c>
      <c r="B14" s="10" t="s">
        <v>46</v>
      </c>
      <c r="C14" s="11" t="s">
        <v>47</v>
      </c>
      <c r="D14" s="10">
        <v>180</v>
      </c>
      <c r="E14" s="10">
        <v>0.4</v>
      </c>
      <c r="F14" s="7">
        <v>1.6</v>
      </c>
      <c r="G14" s="7">
        <v>18</v>
      </c>
      <c r="H14" s="10">
        <v>127</v>
      </c>
      <c r="I14" s="10">
        <v>0.06</v>
      </c>
      <c r="J14" s="10">
        <v>0</v>
      </c>
      <c r="K14" s="7">
        <v>10</v>
      </c>
      <c r="L14" s="10">
        <v>10</v>
      </c>
      <c r="M14" s="10">
        <v>36</v>
      </c>
      <c r="N14" s="10">
        <v>9</v>
      </c>
      <c r="O14" s="10">
        <v>0.9</v>
      </c>
    </row>
    <row r="15" spans="1:15" ht="30" x14ac:dyDescent="0.25">
      <c r="A15" s="4">
        <v>142</v>
      </c>
      <c r="B15" s="2">
        <v>866</v>
      </c>
      <c r="C15" s="16" t="s">
        <v>77</v>
      </c>
      <c r="D15" s="2">
        <v>200</v>
      </c>
      <c r="E15" s="4">
        <v>0.4</v>
      </c>
      <c r="F15" s="4">
        <v>0</v>
      </c>
      <c r="G15" s="4">
        <v>23.4</v>
      </c>
      <c r="H15" s="4">
        <v>138</v>
      </c>
      <c r="I15" s="4">
        <v>0.04</v>
      </c>
      <c r="J15" s="7">
        <v>13</v>
      </c>
      <c r="K15" s="4">
        <v>0</v>
      </c>
      <c r="L15" s="4">
        <v>20</v>
      </c>
      <c r="M15" s="4">
        <v>16</v>
      </c>
      <c r="N15" s="4">
        <v>6</v>
      </c>
      <c r="O15" s="4">
        <v>1</v>
      </c>
    </row>
    <row r="16" spans="1:15" x14ac:dyDescent="0.25">
      <c r="A16" s="2"/>
      <c r="B16" s="9" t="s">
        <v>28</v>
      </c>
      <c r="C16" s="10" t="s">
        <v>48</v>
      </c>
      <c r="D16" s="10">
        <v>50</v>
      </c>
      <c r="E16" s="7">
        <v>5.72</v>
      </c>
      <c r="F16" s="7">
        <v>3.32</v>
      </c>
      <c r="G16" s="7">
        <v>39.950000000000003</v>
      </c>
      <c r="H16" s="10">
        <v>175.88</v>
      </c>
      <c r="I16" s="10">
        <v>0.12</v>
      </c>
      <c r="J16" s="10">
        <v>0</v>
      </c>
      <c r="K16" s="10">
        <v>30</v>
      </c>
      <c r="L16" s="10">
        <v>26.5</v>
      </c>
      <c r="M16" s="10">
        <v>27.2</v>
      </c>
      <c r="N16" s="10">
        <v>11.8</v>
      </c>
      <c r="O16" s="10">
        <v>0.72</v>
      </c>
    </row>
    <row r="17" spans="1:15" x14ac:dyDescent="0.25">
      <c r="A17" s="2"/>
      <c r="B17" s="8" t="s">
        <v>28</v>
      </c>
      <c r="C17" s="10" t="s">
        <v>29</v>
      </c>
      <c r="D17" s="10">
        <v>100</v>
      </c>
      <c r="E17" s="7">
        <v>6.9</v>
      </c>
      <c r="F17" s="7">
        <v>2</v>
      </c>
      <c r="G17" s="7">
        <v>38.299999999999997</v>
      </c>
      <c r="H17" s="10">
        <v>233.8</v>
      </c>
      <c r="I17" s="10">
        <v>0.1</v>
      </c>
      <c r="J17" s="10">
        <v>0</v>
      </c>
      <c r="K17" s="10">
        <v>30</v>
      </c>
      <c r="L17" s="10">
        <v>23</v>
      </c>
      <c r="M17" s="10">
        <v>37</v>
      </c>
      <c r="N17" s="10">
        <v>18.8</v>
      </c>
      <c r="O17" s="10">
        <v>2.1</v>
      </c>
    </row>
    <row r="18" spans="1:15" x14ac:dyDescent="0.25">
      <c r="A18" s="2"/>
      <c r="B18" s="2"/>
      <c r="C18" s="3" t="s">
        <v>32</v>
      </c>
      <c r="D18" s="3"/>
      <c r="E18" s="3">
        <f t="shared" ref="E18:O18" si="1">E12+E13+E14+E15+E16+E17</f>
        <v>19.420000000000002</v>
      </c>
      <c r="F18" s="3">
        <f t="shared" si="1"/>
        <v>31.72</v>
      </c>
      <c r="G18" s="3">
        <f t="shared" si="1"/>
        <v>134.75</v>
      </c>
      <c r="H18" s="3">
        <f t="shared" si="1"/>
        <v>886.68000000000006</v>
      </c>
      <c r="I18" s="3">
        <f t="shared" si="1"/>
        <v>0.61</v>
      </c>
      <c r="J18" s="3">
        <f t="shared" si="1"/>
        <v>26.5</v>
      </c>
      <c r="K18" s="3">
        <f t="shared" si="1"/>
        <v>417.4</v>
      </c>
      <c r="L18" s="3">
        <f t="shared" si="1"/>
        <v>377.5</v>
      </c>
      <c r="M18" s="3">
        <f t="shared" si="1"/>
        <v>408.2</v>
      </c>
      <c r="N18" s="3">
        <f t="shared" si="1"/>
        <v>63.599999999999994</v>
      </c>
      <c r="O18" s="3">
        <f t="shared" si="1"/>
        <v>7.7200000000000006</v>
      </c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3" t="s">
        <v>39</v>
      </c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10" t="s">
        <v>78</v>
      </c>
      <c r="D20" s="10">
        <v>100</v>
      </c>
      <c r="E20" s="10">
        <v>0.9</v>
      </c>
      <c r="F20" s="10">
        <v>0.2</v>
      </c>
      <c r="G20" s="10">
        <v>8.1</v>
      </c>
      <c r="H20" s="10">
        <v>53</v>
      </c>
      <c r="I20" s="10">
        <v>0.04</v>
      </c>
      <c r="J20" s="7">
        <v>57</v>
      </c>
      <c r="K20" s="10">
        <v>0</v>
      </c>
      <c r="L20" s="10">
        <v>54</v>
      </c>
      <c r="M20" s="10">
        <v>13</v>
      </c>
      <c r="N20" s="10">
        <v>6</v>
      </c>
      <c r="O20" s="10">
        <v>0.3</v>
      </c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3" t="s">
        <v>32</v>
      </c>
      <c r="D22" s="3"/>
      <c r="E22" s="3">
        <f t="shared" ref="E22:O22" si="2">E20+E21</f>
        <v>0.9</v>
      </c>
      <c r="F22" s="3">
        <f t="shared" si="2"/>
        <v>0.2</v>
      </c>
      <c r="G22" s="3">
        <f t="shared" si="2"/>
        <v>8.1</v>
      </c>
      <c r="H22" s="3">
        <f t="shared" si="2"/>
        <v>53</v>
      </c>
      <c r="I22" s="3">
        <f t="shared" si="2"/>
        <v>0.04</v>
      </c>
      <c r="J22" s="3">
        <f t="shared" si="2"/>
        <v>57</v>
      </c>
      <c r="K22" s="3">
        <f t="shared" si="2"/>
        <v>0</v>
      </c>
      <c r="L22" s="3">
        <f t="shared" si="2"/>
        <v>54</v>
      </c>
      <c r="M22" s="3">
        <f t="shared" si="2"/>
        <v>13</v>
      </c>
      <c r="N22" s="3">
        <f t="shared" si="2"/>
        <v>6</v>
      </c>
      <c r="O22" s="3">
        <f t="shared" si="2"/>
        <v>0.3</v>
      </c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3" t="s">
        <v>40</v>
      </c>
      <c r="J23" s="2"/>
      <c r="K23" s="2"/>
      <c r="L23" s="2"/>
      <c r="M23" s="2"/>
      <c r="N23" s="2"/>
      <c r="O23" s="2"/>
    </row>
    <row r="24" spans="1:15" x14ac:dyDescent="0.25">
      <c r="A24" s="4">
        <v>149</v>
      </c>
      <c r="B24" s="2">
        <v>590</v>
      </c>
      <c r="C24" s="5" t="s">
        <v>76</v>
      </c>
      <c r="D24" s="2">
        <v>300</v>
      </c>
      <c r="E24" s="4">
        <v>22.5</v>
      </c>
      <c r="F24" s="4">
        <v>17</v>
      </c>
      <c r="G24" s="4">
        <v>23.1</v>
      </c>
      <c r="H24" s="4">
        <v>345</v>
      </c>
      <c r="I24" s="4">
        <v>0.24</v>
      </c>
      <c r="J24" s="4">
        <v>20.8</v>
      </c>
      <c r="K24" s="7">
        <v>233</v>
      </c>
      <c r="L24" s="7">
        <v>168</v>
      </c>
      <c r="M24" s="4">
        <v>274</v>
      </c>
      <c r="N24" s="4">
        <v>51</v>
      </c>
      <c r="O24" s="4">
        <v>0.2</v>
      </c>
    </row>
    <row r="25" spans="1:15" x14ac:dyDescent="0.25">
      <c r="A25" s="4">
        <v>96</v>
      </c>
      <c r="B25" s="4" t="s">
        <v>52</v>
      </c>
      <c r="C25" s="10" t="s">
        <v>53</v>
      </c>
      <c r="D25" s="10">
        <v>200</v>
      </c>
      <c r="E25" s="10">
        <v>0.2</v>
      </c>
      <c r="F25" s="10">
        <v>0</v>
      </c>
      <c r="G25" s="7">
        <v>11.5</v>
      </c>
      <c r="H25" s="10">
        <v>54</v>
      </c>
      <c r="I25" s="10">
        <v>0</v>
      </c>
      <c r="J25" s="10">
        <v>2.2000000000000002</v>
      </c>
      <c r="K25" s="10">
        <v>0</v>
      </c>
      <c r="L25" s="10">
        <v>16</v>
      </c>
      <c r="M25" s="10">
        <v>8</v>
      </c>
      <c r="N25" s="10">
        <v>6</v>
      </c>
      <c r="O25" s="10">
        <v>0.8</v>
      </c>
    </row>
    <row r="26" spans="1:15" x14ac:dyDescent="0.25">
      <c r="A26" s="2"/>
      <c r="B26" s="9" t="s">
        <v>28</v>
      </c>
      <c r="C26" s="10" t="s">
        <v>48</v>
      </c>
      <c r="D26" s="10">
        <v>50</v>
      </c>
      <c r="E26" s="7">
        <v>5.72</v>
      </c>
      <c r="F26" s="7">
        <v>3.32</v>
      </c>
      <c r="G26" s="7">
        <v>39.950000000000003</v>
      </c>
      <c r="H26" s="10">
        <v>175.88</v>
      </c>
      <c r="I26" s="10">
        <v>0.12</v>
      </c>
      <c r="J26" s="10">
        <v>0</v>
      </c>
      <c r="K26" s="10">
        <v>30</v>
      </c>
      <c r="L26" s="10">
        <v>26.5</v>
      </c>
      <c r="M26" s="10">
        <v>27.2</v>
      </c>
      <c r="N26" s="10">
        <v>11.8</v>
      </c>
      <c r="O26" s="10">
        <v>0.72</v>
      </c>
    </row>
    <row r="27" spans="1:15" x14ac:dyDescent="0.25">
      <c r="A27" s="2"/>
      <c r="B27" s="8" t="s">
        <v>28</v>
      </c>
      <c r="C27" s="10" t="s">
        <v>29</v>
      </c>
      <c r="D27" s="10">
        <v>100</v>
      </c>
      <c r="E27" s="7">
        <v>6.9</v>
      </c>
      <c r="F27" s="7">
        <v>2</v>
      </c>
      <c r="G27" s="7">
        <v>38.299999999999997</v>
      </c>
      <c r="H27" s="10">
        <v>233.8</v>
      </c>
      <c r="I27" s="10">
        <v>0.1</v>
      </c>
      <c r="J27" s="10">
        <v>0</v>
      </c>
      <c r="K27" s="10">
        <v>30</v>
      </c>
      <c r="L27" s="10">
        <v>23</v>
      </c>
      <c r="M27" s="10">
        <v>37</v>
      </c>
      <c r="N27" s="10">
        <v>18.8</v>
      </c>
      <c r="O27" s="10">
        <v>2.1</v>
      </c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3" t="s">
        <v>32</v>
      </c>
      <c r="D29" s="3"/>
      <c r="E29" s="3">
        <f t="shared" ref="E29:O29" si="3">E24+E25+E26+E27+E28</f>
        <v>35.32</v>
      </c>
      <c r="F29" s="3">
        <f t="shared" si="3"/>
        <v>22.32</v>
      </c>
      <c r="G29" s="3">
        <f t="shared" si="3"/>
        <v>112.85000000000001</v>
      </c>
      <c r="H29" s="3">
        <f t="shared" si="3"/>
        <v>808.68000000000006</v>
      </c>
      <c r="I29" s="3">
        <f t="shared" si="3"/>
        <v>0.45999999999999996</v>
      </c>
      <c r="J29" s="3">
        <f t="shared" si="3"/>
        <v>23</v>
      </c>
      <c r="K29" s="3">
        <f t="shared" si="3"/>
        <v>293</v>
      </c>
      <c r="L29" s="3">
        <f t="shared" si="3"/>
        <v>233.5</v>
      </c>
      <c r="M29" s="3">
        <f t="shared" si="3"/>
        <v>346.2</v>
      </c>
      <c r="N29" s="3">
        <f t="shared" si="3"/>
        <v>87.6</v>
      </c>
      <c r="O29" s="3">
        <f t="shared" si="3"/>
        <v>3.8200000000000003</v>
      </c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3" t="s">
        <v>41</v>
      </c>
      <c r="J30" s="2"/>
      <c r="K30" s="2"/>
      <c r="L30" s="2"/>
      <c r="M30" s="2"/>
      <c r="N30" s="2"/>
      <c r="O30" s="2"/>
    </row>
    <row r="31" spans="1:15" ht="30" x14ac:dyDescent="0.25">
      <c r="A31" s="10">
        <v>125</v>
      </c>
      <c r="B31" s="10">
        <v>108</v>
      </c>
      <c r="C31" s="11" t="s">
        <v>34</v>
      </c>
      <c r="D31" s="10">
        <v>150</v>
      </c>
      <c r="E31" s="10">
        <v>1.95</v>
      </c>
      <c r="F31" s="10">
        <v>3</v>
      </c>
      <c r="G31" s="10">
        <v>0.05</v>
      </c>
      <c r="H31" s="10">
        <v>100.5</v>
      </c>
      <c r="I31" s="10">
        <v>0.09</v>
      </c>
      <c r="J31" s="7">
        <v>8.4499999999999993</v>
      </c>
      <c r="K31" s="10">
        <v>0.3</v>
      </c>
      <c r="L31" s="7">
        <v>148</v>
      </c>
      <c r="M31" s="10">
        <v>79.5</v>
      </c>
      <c r="N31" s="10">
        <v>31.5</v>
      </c>
      <c r="O31" s="10">
        <v>0.9</v>
      </c>
    </row>
    <row r="32" spans="1:15" x14ac:dyDescent="0.25">
      <c r="A32" s="10">
        <v>128</v>
      </c>
      <c r="B32" s="10">
        <v>869</v>
      </c>
      <c r="C32" s="10" t="s">
        <v>37</v>
      </c>
      <c r="D32" s="10">
        <v>200</v>
      </c>
      <c r="E32" s="10">
        <v>0</v>
      </c>
      <c r="F32" s="10">
        <v>0</v>
      </c>
      <c r="G32" s="7">
        <v>6</v>
      </c>
      <c r="H32" s="10">
        <v>104</v>
      </c>
      <c r="I32" s="10">
        <v>0</v>
      </c>
      <c r="J32" s="7">
        <v>5</v>
      </c>
      <c r="K32" s="10">
        <v>0</v>
      </c>
      <c r="L32" s="10">
        <v>11</v>
      </c>
      <c r="M32" s="10">
        <v>6</v>
      </c>
      <c r="N32" s="10">
        <v>0</v>
      </c>
      <c r="O32" s="10">
        <v>0.2</v>
      </c>
    </row>
    <row r="33" spans="1:17" x14ac:dyDescent="0.25">
      <c r="A33" s="2"/>
      <c r="B33" s="9" t="s">
        <v>28</v>
      </c>
      <c r="C33" s="10" t="s">
        <v>48</v>
      </c>
      <c r="D33" s="10">
        <v>50</v>
      </c>
      <c r="E33" s="7">
        <v>5.72</v>
      </c>
      <c r="F33" s="7">
        <v>3.32</v>
      </c>
      <c r="G33" s="7">
        <v>39.950000000000003</v>
      </c>
      <c r="H33" s="10">
        <v>175.88</v>
      </c>
      <c r="I33" s="10">
        <v>0.12</v>
      </c>
      <c r="J33" s="10">
        <v>0</v>
      </c>
      <c r="K33" s="10">
        <v>30</v>
      </c>
      <c r="L33" s="10">
        <v>26.5</v>
      </c>
      <c r="M33" s="10">
        <v>27.2</v>
      </c>
      <c r="N33" s="10">
        <v>11.8</v>
      </c>
      <c r="O33" s="10">
        <v>0.72</v>
      </c>
    </row>
    <row r="34" spans="1:17" x14ac:dyDescent="0.2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7" x14ac:dyDescent="0.25">
      <c r="A35" s="2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7" x14ac:dyDescent="0.25">
      <c r="A36" s="4"/>
      <c r="B36" s="4"/>
      <c r="C36" s="3" t="s">
        <v>32</v>
      </c>
      <c r="D36" s="3"/>
      <c r="E36" s="3">
        <f t="shared" ref="E36:O36" si="4">E31+E32+E33+E34+E35</f>
        <v>7.67</v>
      </c>
      <c r="F36" s="3">
        <f t="shared" si="4"/>
        <v>6.32</v>
      </c>
      <c r="G36" s="3">
        <f t="shared" si="4"/>
        <v>46</v>
      </c>
      <c r="H36" s="3">
        <f t="shared" si="4"/>
        <v>380.38</v>
      </c>
      <c r="I36" s="3">
        <f t="shared" si="4"/>
        <v>0.21</v>
      </c>
      <c r="J36" s="3">
        <f t="shared" si="4"/>
        <v>13.45</v>
      </c>
      <c r="K36" s="3">
        <f t="shared" si="4"/>
        <v>30.3</v>
      </c>
      <c r="L36" s="3">
        <f t="shared" si="4"/>
        <v>185.5</v>
      </c>
      <c r="M36" s="3">
        <f t="shared" si="4"/>
        <v>112.7</v>
      </c>
      <c r="N36" s="3">
        <f t="shared" si="4"/>
        <v>43.3</v>
      </c>
      <c r="O36" s="3">
        <f t="shared" si="4"/>
        <v>1.82</v>
      </c>
      <c r="Q36" s="18">
        <v>82.87</v>
      </c>
    </row>
    <row r="37" spans="1:17" x14ac:dyDescent="0.25">
      <c r="A37" s="4"/>
      <c r="B37" s="4"/>
      <c r="C37" s="3" t="s">
        <v>38</v>
      </c>
      <c r="D37" s="3"/>
      <c r="E37" s="3">
        <f t="shared" ref="E37:O37" si="5">E10+E18+E22+E29+E36</f>
        <v>75.87</v>
      </c>
      <c r="F37" s="3">
        <f t="shared" si="5"/>
        <v>72.329999999999984</v>
      </c>
      <c r="G37" s="3">
        <f t="shared" si="5"/>
        <v>388.09</v>
      </c>
      <c r="H37" s="3">
        <f t="shared" si="5"/>
        <v>2636.2400000000002</v>
      </c>
      <c r="I37" s="3">
        <f t="shared" si="5"/>
        <v>1.49</v>
      </c>
      <c r="J37" s="3">
        <f t="shared" si="5"/>
        <v>123.8</v>
      </c>
      <c r="K37" s="3">
        <f t="shared" si="5"/>
        <v>912.69999999999993</v>
      </c>
      <c r="L37" s="3">
        <f t="shared" si="5"/>
        <v>1146.3699999999999</v>
      </c>
      <c r="M37" s="3">
        <f t="shared" si="5"/>
        <v>1001.01</v>
      </c>
      <c r="N37" s="3">
        <f t="shared" si="5"/>
        <v>242.55</v>
      </c>
      <c r="O37" s="3">
        <f t="shared" si="5"/>
        <v>16.830000000000002</v>
      </c>
      <c r="Q37" s="18">
        <v>59.03</v>
      </c>
    </row>
    <row r="38" spans="1:17" x14ac:dyDescent="0.25">
      <c r="Q38" s="18">
        <v>497.18</v>
      </c>
    </row>
    <row r="39" spans="1:17" x14ac:dyDescent="0.25">
      <c r="A39" s="19" t="s">
        <v>98</v>
      </c>
      <c r="B39" s="20"/>
      <c r="C39" s="20"/>
      <c r="D39" s="20"/>
      <c r="E39" s="20"/>
      <c r="F39" s="20"/>
      <c r="Q39" s="18">
        <v>2636.24</v>
      </c>
    </row>
    <row r="40" spans="1:17" x14ac:dyDescent="0.25">
      <c r="A40" s="19"/>
      <c r="B40" s="20"/>
      <c r="C40" s="20"/>
      <c r="D40" s="20"/>
      <c r="E40" s="20"/>
      <c r="F40" s="20"/>
      <c r="Q40" s="18">
        <v>1.49</v>
      </c>
    </row>
    <row r="41" spans="1:17" x14ac:dyDescent="0.25">
      <c r="A41" s="19"/>
      <c r="B41" s="20"/>
      <c r="C41" s="20"/>
      <c r="D41" s="20"/>
      <c r="E41" s="20"/>
      <c r="F41" s="20"/>
      <c r="Q41" s="18">
        <v>92.8</v>
      </c>
    </row>
    <row r="42" spans="1:17" x14ac:dyDescent="0.25">
      <c r="A42" s="19" t="s">
        <v>103</v>
      </c>
      <c r="B42" s="20"/>
      <c r="C42" s="20"/>
      <c r="D42" s="20"/>
      <c r="E42" s="20"/>
      <c r="F42" s="20"/>
      <c r="Q42" s="18">
        <v>0.83</v>
      </c>
    </row>
    <row r="43" spans="1:17" x14ac:dyDescent="0.25">
      <c r="A43" s="20"/>
      <c r="B43" s="20"/>
      <c r="C43" s="20"/>
      <c r="D43" s="20"/>
      <c r="E43" s="20"/>
      <c r="F43" s="20"/>
      <c r="Q43" s="18">
        <v>746.37</v>
      </c>
    </row>
    <row r="44" spans="1:17" x14ac:dyDescent="0.25">
      <c r="A44" s="21" t="s">
        <v>99</v>
      </c>
      <c r="B44" s="19"/>
      <c r="C44" s="19"/>
      <c r="D44" s="19"/>
      <c r="E44" s="19"/>
      <c r="F44" s="19"/>
      <c r="Q44" s="18">
        <v>1551.01</v>
      </c>
    </row>
    <row r="45" spans="1:17" x14ac:dyDescent="0.25">
      <c r="A45" s="21" t="s">
        <v>100</v>
      </c>
      <c r="B45" s="19"/>
      <c r="C45" s="19"/>
      <c r="D45" s="19"/>
      <c r="E45" s="19"/>
      <c r="F45" s="19"/>
      <c r="Q45" s="18">
        <v>222.15</v>
      </c>
    </row>
    <row r="46" spans="1:17" x14ac:dyDescent="0.25">
      <c r="Q46" s="18">
        <v>13.83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25" workbookViewId="0">
      <selection activeCell="A41" sqref="A41:K41"/>
    </sheetView>
  </sheetViews>
  <sheetFormatPr defaultRowHeight="15" x14ac:dyDescent="0.25"/>
  <cols>
    <col min="3" max="3" width="19.85546875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 t="s">
        <v>10</v>
      </c>
      <c r="M1" s="1"/>
      <c r="N1" s="1" t="s">
        <v>11</v>
      </c>
      <c r="O1" s="1"/>
    </row>
    <row r="2" spans="1:15" x14ac:dyDescent="0.25">
      <c r="A2" s="2" t="s">
        <v>12</v>
      </c>
      <c r="B2" s="2"/>
      <c r="C2" s="2" t="s">
        <v>13</v>
      </c>
      <c r="D2" s="2"/>
      <c r="E2" s="2"/>
      <c r="F2" s="2"/>
      <c r="G2" s="2"/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1:15" x14ac:dyDescent="0.25">
      <c r="A3" s="2"/>
      <c r="B3" s="2"/>
      <c r="C3" s="2"/>
      <c r="D3" s="2"/>
      <c r="E3" s="2"/>
      <c r="F3" s="2"/>
      <c r="G3" s="2"/>
      <c r="H3" s="2" t="s">
        <v>22</v>
      </c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3" t="s">
        <v>23</v>
      </c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3" t="s">
        <v>24</v>
      </c>
      <c r="J5" s="2"/>
      <c r="K5" s="2"/>
      <c r="L5" s="2"/>
      <c r="M5" s="2"/>
      <c r="N5" s="2"/>
      <c r="O5" s="2"/>
    </row>
    <row r="6" spans="1:15" ht="44.25" customHeight="1" x14ac:dyDescent="0.25">
      <c r="A6" s="10">
        <v>73</v>
      </c>
      <c r="B6" s="10">
        <v>384</v>
      </c>
      <c r="C6" s="12" t="s">
        <v>54</v>
      </c>
      <c r="D6" s="10">
        <v>250</v>
      </c>
      <c r="E6" s="10">
        <v>6.5</v>
      </c>
      <c r="F6" s="10">
        <v>10.25</v>
      </c>
      <c r="G6" s="7">
        <v>18.75</v>
      </c>
      <c r="H6" s="10">
        <v>102</v>
      </c>
      <c r="I6" s="10">
        <v>0.25</v>
      </c>
      <c r="J6" s="10">
        <v>0</v>
      </c>
      <c r="K6" s="7">
        <v>122</v>
      </c>
      <c r="L6" s="7">
        <v>172.5</v>
      </c>
      <c r="M6" s="10">
        <v>110</v>
      </c>
      <c r="N6" s="10">
        <v>62.5</v>
      </c>
      <c r="O6" s="10">
        <v>1.5</v>
      </c>
    </row>
    <row r="7" spans="1:15" x14ac:dyDescent="0.25">
      <c r="A7" s="10">
        <v>95</v>
      </c>
      <c r="B7" s="9" t="s">
        <v>55</v>
      </c>
      <c r="C7" s="10" t="s">
        <v>56</v>
      </c>
      <c r="D7" s="10">
        <v>200</v>
      </c>
      <c r="E7" s="10">
        <v>0</v>
      </c>
      <c r="F7" s="10">
        <v>0</v>
      </c>
      <c r="G7" s="7">
        <v>11.5</v>
      </c>
      <c r="H7" s="10">
        <v>56</v>
      </c>
      <c r="I7" s="10">
        <v>0</v>
      </c>
      <c r="J7" s="10">
        <v>0</v>
      </c>
      <c r="K7" s="10">
        <v>0</v>
      </c>
      <c r="L7" s="10">
        <v>12</v>
      </c>
      <c r="M7" s="10">
        <v>8</v>
      </c>
      <c r="N7" s="10">
        <v>5</v>
      </c>
      <c r="O7" s="10">
        <v>0.8</v>
      </c>
    </row>
    <row r="8" spans="1:15" x14ac:dyDescent="0.25">
      <c r="A8" s="2"/>
      <c r="B8" s="9" t="s">
        <v>28</v>
      </c>
      <c r="C8" s="10" t="s">
        <v>29</v>
      </c>
      <c r="D8" s="10">
        <v>100</v>
      </c>
      <c r="E8" s="7">
        <v>6.9</v>
      </c>
      <c r="F8" s="7">
        <v>2</v>
      </c>
      <c r="G8" s="7">
        <v>38.299999999999997</v>
      </c>
      <c r="H8" s="10">
        <v>233.8</v>
      </c>
      <c r="I8" s="10">
        <v>0.1</v>
      </c>
      <c r="J8" s="10">
        <v>0</v>
      </c>
      <c r="K8" s="10">
        <v>30</v>
      </c>
      <c r="L8" s="10">
        <v>23</v>
      </c>
      <c r="M8" s="10">
        <v>37</v>
      </c>
      <c r="N8" s="10">
        <v>18.8</v>
      </c>
      <c r="O8" s="10">
        <v>2.1</v>
      </c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3" t="s">
        <v>32</v>
      </c>
      <c r="D10" s="3"/>
      <c r="E10" s="3">
        <f t="shared" ref="E10:O10" si="0">E6+E7+E8+E9</f>
        <v>13.4</v>
      </c>
      <c r="F10" s="3">
        <f t="shared" si="0"/>
        <v>12.25</v>
      </c>
      <c r="G10" s="3">
        <f t="shared" si="0"/>
        <v>68.55</v>
      </c>
      <c r="H10" s="3">
        <f t="shared" si="0"/>
        <v>391.8</v>
      </c>
      <c r="I10" s="3">
        <f t="shared" si="0"/>
        <v>0.35</v>
      </c>
      <c r="J10" s="3">
        <f t="shared" si="0"/>
        <v>0</v>
      </c>
      <c r="K10" s="3">
        <f t="shared" si="0"/>
        <v>152</v>
      </c>
      <c r="L10" s="3">
        <f t="shared" si="0"/>
        <v>207.5</v>
      </c>
      <c r="M10" s="3">
        <f t="shared" si="0"/>
        <v>155</v>
      </c>
      <c r="N10" s="3">
        <f t="shared" si="0"/>
        <v>86.3</v>
      </c>
      <c r="O10" s="3">
        <f t="shared" si="0"/>
        <v>4.4000000000000004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3" t="s">
        <v>33</v>
      </c>
      <c r="J11" s="2"/>
      <c r="K11" s="2"/>
      <c r="L11" s="2"/>
      <c r="M11" s="2"/>
      <c r="N11" s="2"/>
      <c r="O11" s="2"/>
    </row>
    <row r="12" spans="1:15" ht="30" x14ac:dyDescent="0.25">
      <c r="A12" s="4">
        <v>31</v>
      </c>
      <c r="B12" s="2">
        <v>236</v>
      </c>
      <c r="C12" s="11" t="s">
        <v>91</v>
      </c>
      <c r="D12" s="10">
        <v>250</v>
      </c>
      <c r="E12" s="10">
        <v>7.5</v>
      </c>
      <c r="F12" s="7">
        <v>4.2</v>
      </c>
      <c r="G12" s="10">
        <v>17.3</v>
      </c>
      <c r="H12" s="10">
        <v>135</v>
      </c>
      <c r="I12" s="10">
        <v>0.15</v>
      </c>
      <c r="J12" s="10">
        <v>1</v>
      </c>
      <c r="K12" s="7">
        <v>50</v>
      </c>
      <c r="L12" s="7">
        <v>226.61</v>
      </c>
      <c r="M12" s="10">
        <v>128</v>
      </c>
      <c r="N12" s="10">
        <v>28</v>
      </c>
      <c r="O12" s="10">
        <v>0.2</v>
      </c>
    </row>
    <row r="13" spans="1:15" ht="30" x14ac:dyDescent="0.25">
      <c r="A13" s="4">
        <v>42</v>
      </c>
      <c r="B13" s="2">
        <v>608</v>
      </c>
      <c r="C13" s="13" t="s">
        <v>70</v>
      </c>
      <c r="D13" s="4">
        <v>100</v>
      </c>
      <c r="E13" s="7">
        <v>11.66</v>
      </c>
      <c r="F13" s="7">
        <v>15.4</v>
      </c>
      <c r="G13" s="2">
        <v>13</v>
      </c>
      <c r="H13" s="2">
        <v>199.7</v>
      </c>
      <c r="I13" s="2">
        <v>0.08</v>
      </c>
      <c r="J13" s="2">
        <v>0</v>
      </c>
      <c r="K13" s="7">
        <v>100</v>
      </c>
      <c r="L13" s="2">
        <v>126.8</v>
      </c>
      <c r="M13" s="2">
        <v>206.4</v>
      </c>
      <c r="N13" s="2">
        <v>18.399999999999999</v>
      </c>
      <c r="O13" s="2">
        <v>1.3</v>
      </c>
    </row>
    <row r="14" spans="1:15" x14ac:dyDescent="0.25">
      <c r="A14" s="4">
        <v>80</v>
      </c>
      <c r="B14" s="2">
        <v>692</v>
      </c>
      <c r="C14" s="2" t="s">
        <v>82</v>
      </c>
      <c r="D14" s="2">
        <v>180</v>
      </c>
      <c r="E14" s="2">
        <v>3</v>
      </c>
      <c r="F14" s="2">
        <v>0.6</v>
      </c>
      <c r="G14" s="2">
        <v>23.7</v>
      </c>
      <c r="H14" s="2">
        <v>112.5</v>
      </c>
      <c r="I14" s="2">
        <v>0.16</v>
      </c>
      <c r="J14" s="2">
        <v>1.75</v>
      </c>
      <c r="K14" s="7">
        <v>13</v>
      </c>
      <c r="L14" s="2">
        <v>18</v>
      </c>
      <c r="M14" s="2">
        <v>81</v>
      </c>
      <c r="N14" s="2">
        <v>22</v>
      </c>
      <c r="O14" s="2">
        <v>0.2</v>
      </c>
    </row>
    <row r="15" spans="1:15" x14ac:dyDescent="0.25">
      <c r="A15" s="4">
        <v>143</v>
      </c>
      <c r="B15" s="2">
        <v>1014</v>
      </c>
      <c r="C15" s="2" t="s">
        <v>80</v>
      </c>
      <c r="D15" s="2">
        <v>200</v>
      </c>
      <c r="E15" s="2">
        <v>0.4</v>
      </c>
      <c r="F15" s="2">
        <v>0.2</v>
      </c>
      <c r="G15" s="7">
        <v>0.8</v>
      </c>
      <c r="H15" s="2">
        <v>120</v>
      </c>
      <c r="I15" s="2">
        <v>0</v>
      </c>
      <c r="J15" s="7">
        <v>3.09</v>
      </c>
      <c r="K15" s="7">
        <v>120</v>
      </c>
      <c r="L15" s="2">
        <v>24</v>
      </c>
      <c r="M15" s="2">
        <v>12</v>
      </c>
      <c r="N15" s="2">
        <v>2</v>
      </c>
      <c r="O15" s="2">
        <v>0.6</v>
      </c>
    </row>
    <row r="16" spans="1:15" x14ac:dyDescent="0.25">
      <c r="A16" s="2"/>
      <c r="B16" s="9" t="s">
        <v>28</v>
      </c>
      <c r="C16" s="10" t="s">
        <v>48</v>
      </c>
      <c r="D16" s="10">
        <v>50</v>
      </c>
      <c r="E16" s="7">
        <v>5.72</v>
      </c>
      <c r="F16" s="7">
        <v>3.32</v>
      </c>
      <c r="G16" s="7">
        <v>39.950000000000003</v>
      </c>
      <c r="H16" s="10">
        <v>175.88</v>
      </c>
      <c r="I16" s="10">
        <v>0.12</v>
      </c>
      <c r="J16" s="10">
        <v>0</v>
      </c>
      <c r="K16" s="10">
        <v>30</v>
      </c>
      <c r="L16" s="10">
        <v>26.5</v>
      </c>
      <c r="M16" s="10">
        <v>27.2</v>
      </c>
      <c r="N16" s="10">
        <v>11.8</v>
      </c>
      <c r="O16" s="10">
        <v>0.72</v>
      </c>
    </row>
    <row r="17" spans="1:15" x14ac:dyDescent="0.25">
      <c r="A17" s="2"/>
      <c r="B17" s="8" t="s">
        <v>28</v>
      </c>
      <c r="C17" s="10" t="s">
        <v>29</v>
      </c>
      <c r="D17" s="10">
        <v>100</v>
      </c>
      <c r="E17" s="7">
        <v>6.9</v>
      </c>
      <c r="F17" s="7">
        <v>2</v>
      </c>
      <c r="G17" s="7">
        <v>38.299999999999997</v>
      </c>
      <c r="H17" s="10">
        <v>233.8</v>
      </c>
      <c r="I17" s="10">
        <v>0.1</v>
      </c>
      <c r="J17" s="10">
        <v>0</v>
      </c>
      <c r="K17" s="10">
        <v>30</v>
      </c>
      <c r="L17" s="10">
        <v>23</v>
      </c>
      <c r="M17" s="10">
        <v>37</v>
      </c>
      <c r="N17" s="10">
        <v>18.8</v>
      </c>
      <c r="O17" s="10">
        <v>2.1</v>
      </c>
    </row>
    <row r="18" spans="1:15" x14ac:dyDescent="0.25">
      <c r="A18" s="2"/>
      <c r="B18" s="2"/>
      <c r="C18" s="3" t="s">
        <v>32</v>
      </c>
      <c r="D18" s="3"/>
      <c r="E18" s="3">
        <f t="shared" ref="E18:O18" si="1">E12+E13+E14+E15+E16+E17</f>
        <v>35.18</v>
      </c>
      <c r="F18" s="3">
        <f t="shared" si="1"/>
        <v>25.720000000000002</v>
      </c>
      <c r="G18" s="3">
        <f t="shared" si="1"/>
        <v>133.05000000000001</v>
      </c>
      <c r="H18" s="3">
        <f t="shared" si="1"/>
        <v>976.88000000000011</v>
      </c>
      <c r="I18" s="3">
        <f t="shared" si="1"/>
        <v>0.61</v>
      </c>
      <c r="J18" s="3">
        <f t="shared" si="1"/>
        <v>5.84</v>
      </c>
      <c r="K18" s="3">
        <f t="shared" si="1"/>
        <v>343</v>
      </c>
      <c r="L18" s="3">
        <f t="shared" si="1"/>
        <v>444.91</v>
      </c>
      <c r="M18" s="3">
        <f t="shared" si="1"/>
        <v>491.59999999999997</v>
      </c>
      <c r="N18" s="3">
        <f t="shared" si="1"/>
        <v>101</v>
      </c>
      <c r="O18" s="3">
        <f t="shared" si="1"/>
        <v>5.1199999999999992</v>
      </c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3" t="s">
        <v>39</v>
      </c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10" t="s">
        <v>30</v>
      </c>
      <c r="D20" s="10">
        <v>100</v>
      </c>
      <c r="E20" s="10">
        <v>0.4</v>
      </c>
      <c r="F20" s="10">
        <v>0.4</v>
      </c>
      <c r="G20" s="10">
        <v>9.8000000000000007</v>
      </c>
      <c r="H20" s="10">
        <v>47</v>
      </c>
      <c r="I20" s="10">
        <v>0.02</v>
      </c>
      <c r="J20" s="7">
        <v>15</v>
      </c>
      <c r="K20" s="10">
        <v>0</v>
      </c>
      <c r="L20" s="10">
        <v>16</v>
      </c>
      <c r="M20" s="10">
        <v>11</v>
      </c>
      <c r="N20" s="10">
        <v>5</v>
      </c>
      <c r="O20" s="10">
        <v>1.1000000000000001</v>
      </c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3" t="s">
        <v>32</v>
      </c>
      <c r="D22" s="3"/>
      <c r="E22" s="3">
        <f t="shared" ref="E22:O22" si="2">E20+E21</f>
        <v>0.4</v>
      </c>
      <c r="F22" s="3">
        <f t="shared" si="2"/>
        <v>0.4</v>
      </c>
      <c r="G22" s="3">
        <f t="shared" si="2"/>
        <v>9.8000000000000007</v>
      </c>
      <c r="H22" s="3">
        <f t="shared" si="2"/>
        <v>47</v>
      </c>
      <c r="I22" s="3">
        <f t="shared" si="2"/>
        <v>0.02</v>
      </c>
      <c r="J22" s="3">
        <f t="shared" si="2"/>
        <v>15</v>
      </c>
      <c r="K22" s="3">
        <f t="shared" si="2"/>
        <v>0</v>
      </c>
      <c r="L22" s="3">
        <f t="shared" si="2"/>
        <v>16</v>
      </c>
      <c r="M22" s="3">
        <f t="shared" si="2"/>
        <v>11</v>
      </c>
      <c r="N22" s="3">
        <f t="shared" si="2"/>
        <v>5</v>
      </c>
      <c r="O22" s="3">
        <f t="shared" si="2"/>
        <v>1.1000000000000001</v>
      </c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3" t="s">
        <v>40</v>
      </c>
      <c r="J23" s="2"/>
      <c r="K23" s="2"/>
      <c r="L23" s="2"/>
      <c r="M23" s="2"/>
      <c r="N23" s="2"/>
      <c r="O23" s="2"/>
    </row>
    <row r="24" spans="1:15" ht="30" x14ac:dyDescent="0.25">
      <c r="A24" s="10">
        <v>52</v>
      </c>
      <c r="B24" s="10">
        <v>510</v>
      </c>
      <c r="C24" s="11" t="s">
        <v>45</v>
      </c>
      <c r="D24" s="10">
        <v>120</v>
      </c>
      <c r="E24" s="10">
        <v>12.9</v>
      </c>
      <c r="F24" s="7">
        <v>19.079999999999998</v>
      </c>
      <c r="G24" s="7">
        <v>10</v>
      </c>
      <c r="H24" s="10">
        <v>179.9</v>
      </c>
      <c r="I24" s="10">
        <v>0.11</v>
      </c>
      <c r="J24" s="10">
        <v>0.48</v>
      </c>
      <c r="K24" s="10">
        <v>0.1</v>
      </c>
      <c r="L24" s="10">
        <v>116.58</v>
      </c>
      <c r="M24" s="10">
        <v>106.4</v>
      </c>
      <c r="N24" s="10">
        <v>18.399999999999999</v>
      </c>
      <c r="O24" s="10">
        <v>1.44</v>
      </c>
    </row>
    <row r="25" spans="1:15" x14ac:dyDescent="0.25">
      <c r="A25" s="10">
        <v>82</v>
      </c>
      <c r="B25" s="10">
        <v>682</v>
      </c>
      <c r="C25" s="10" t="s">
        <v>64</v>
      </c>
      <c r="D25" s="10">
        <v>180</v>
      </c>
      <c r="E25" s="10"/>
      <c r="F25" s="10">
        <v>7.3259999999999996</v>
      </c>
      <c r="G25" s="7">
        <v>26.52</v>
      </c>
      <c r="H25" s="10">
        <v>273.60000000000002</v>
      </c>
      <c r="I25" s="10">
        <v>3.5999999999999997E-2</v>
      </c>
      <c r="J25" s="10">
        <v>0</v>
      </c>
      <c r="K25" s="10">
        <v>0</v>
      </c>
      <c r="L25" s="10">
        <v>49.276000000000003</v>
      </c>
      <c r="M25" s="10">
        <v>102.73</v>
      </c>
      <c r="N25" s="10">
        <v>34.398000000000003</v>
      </c>
      <c r="O25" s="10">
        <v>0.81799999999999995</v>
      </c>
    </row>
    <row r="26" spans="1:15" x14ac:dyDescent="0.25">
      <c r="A26" s="4">
        <v>101</v>
      </c>
      <c r="B26" s="8">
        <v>958</v>
      </c>
      <c r="C26" s="10" t="s">
        <v>27</v>
      </c>
      <c r="D26" s="10">
        <v>200</v>
      </c>
      <c r="E26" s="7">
        <v>2.6</v>
      </c>
      <c r="F26" s="7">
        <v>3.87</v>
      </c>
      <c r="G26" s="10">
        <v>29.2</v>
      </c>
      <c r="H26" s="10">
        <v>135.69999999999999</v>
      </c>
      <c r="I26" s="10">
        <v>0.03</v>
      </c>
      <c r="J26" s="10">
        <v>1.5</v>
      </c>
      <c r="K26" s="7">
        <v>12</v>
      </c>
      <c r="L26" s="10">
        <v>100.67</v>
      </c>
      <c r="M26" s="7">
        <v>23</v>
      </c>
      <c r="N26" s="10">
        <v>12.3</v>
      </c>
      <c r="O26" s="10">
        <v>0.6</v>
      </c>
    </row>
    <row r="27" spans="1:15" x14ac:dyDescent="0.25">
      <c r="A27" s="2"/>
      <c r="B27" s="9" t="s">
        <v>28</v>
      </c>
      <c r="C27" s="10" t="s">
        <v>48</v>
      </c>
      <c r="D27" s="10">
        <v>50</v>
      </c>
      <c r="E27" s="7">
        <v>5.72</v>
      </c>
      <c r="F27" s="7">
        <v>3.32</v>
      </c>
      <c r="G27" s="7">
        <v>39.950000000000003</v>
      </c>
      <c r="H27" s="10">
        <v>175.88</v>
      </c>
      <c r="I27" s="10">
        <v>0.12</v>
      </c>
      <c r="J27" s="10">
        <v>0</v>
      </c>
      <c r="K27" s="10">
        <v>30</v>
      </c>
      <c r="L27" s="10">
        <v>26.5</v>
      </c>
      <c r="M27" s="10">
        <v>27.2</v>
      </c>
      <c r="N27" s="10">
        <v>11.8</v>
      </c>
      <c r="O27" s="10">
        <v>0.72</v>
      </c>
    </row>
    <row r="28" spans="1:15" x14ac:dyDescent="0.25">
      <c r="A28" s="2"/>
      <c r="B28" s="8" t="s">
        <v>28</v>
      </c>
      <c r="C28" s="10" t="s">
        <v>29</v>
      </c>
      <c r="D28" s="10">
        <v>100</v>
      </c>
      <c r="E28" s="7">
        <v>6.9</v>
      </c>
      <c r="F28" s="7">
        <v>2</v>
      </c>
      <c r="G28" s="7">
        <v>38.299999999999997</v>
      </c>
      <c r="H28" s="10">
        <v>233.8</v>
      </c>
      <c r="I28" s="10">
        <v>0.1</v>
      </c>
      <c r="J28" s="10">
        <v>0</v>
      </c>
      <c r="K28" s="10">
        <v>30</v>
      </c>
      <c r="L28" s="10">
        <v>23</v>
      </c>
      <c r="M28" s="10">
        <v>37</v>
      </c>
      <c r="N28" s="10">
        <v>18.8</v>
      </c>
      <c r="O28" s="10">
        <v>2.1</v>
      </c>
    </row>
    <row r="29" spans="1:15" x14ac:dyDescent="0.25">
      <c r="A29" s="2"/>
      <c r="B29" s="2"/>
      <c r="C29" s="3" t="s">
        <v>32</v>
      </c>
      <c r="D29" s="3"/>
      <c r="E29" s="3">
        <f t="shared" ref="E29:O29" si="3">E24+E25+E26+E27+E28</f>
        <v>28.119999999999997</v>
      </c>
      <c r="F29" s="3">
        <f t="shared" si="3"/>
        <v>35.595999999999997</v>
      </c>
      <c r="G29" s="3">
        <f t="shared" si="3"/>
        <v>143.97</v>
      </c>
      <c r="H29" s="3">
        <f t="shared" si="3"/>
        <v>998.88000000000011</v>
      </c>
      <c r="I29" s="3">
        <f t="shared" si="3"/>
        <v>0.39600000000000002</v>
      </c>
      <c r="J29" s="3">
        <f t="shared" si="3"/>
        <v>1.98</v>
      </c>
      <c r="K29" s="3">
        <f t="shared" si="3"/>
        <v>72.099999999999994</v>
      </c>
      <c r="L29" s="3">
        <f t="shared" si="3"/>
        <v>316.02600000000001</v>
      </c>
      <c r="M29" s="3">
        <f t="shared" si="3"/>
        <v>296.33</v>
      </c>
      <c r="N29" s="3">
        <f t="shared" si="3"/>
        <v>95.697999999999993</v>
      </c>
      <c r="O29" s="3">
        <f t="shared" si="3"/>
        <v>5.6780000000000008</v>
      </c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3" t="s">
        <v>41</v>
      </c>
      <c r="J30" s="2"/>
      <c r="K30" s="2"/>
      <c r="L30" s="2"/>
      <c r="M30" s="2"/>
      <c r="N30" s="2"/>
      <c r="O30" s="2"/>
    </row>
    <row r="31" spans="1:15" ht="60" x14ac:dyDescent="0.25">
      <c r="A31" s="10">
        <v>9</v>
      </c>
      <c r="B31" s="10" t="s">
        <v>92</v>
      </c>
      <c r="C31" s="11" t="s">
        <v>93</v>
      </c>
      <c r="D31" s="10">
        <v>100</v>
      </c>
      <c r="E31" s="10">
        <v>1.2</v>
      </c>
      <c r="F31" s="10">
        <v>4</v>
      </c>
      <c r="G31" s="10">
        <v>7.0000000000000007E-2</v>
      </c>
      <c r="H31" s="10">
        <v>52</v>
      </c>
      <c r="I31" s="10">
        <v>0.04</v>
      </c>
      <c r="J31" s="7">
        <v>5.01</v>
      </c>
      <c r="K31" s="7">
        <v>120</v>
      </c>
      <c r="L31" s="7">
        <v>145</v>
      </c>
      <c r="M31" s="10">
        <v>46</v>
      </c>
      <c r="N31" s="10">
        <v>3</v>
      </c>
      <c r="O31" s="10">
        <v>0.5</v>
      </c>
    </row>
    <row r="32" spans="1:15" x14ac:dyDescent="0.25">
      <c r="A32" s="10">
        <v>138</v>
      </c>
      <c r="B32" s="9" t="s">
        <v>28</v>
      </c>
      <c r="C32" s="10" t="s">
        <v>67</v>
      </c>
      <c r="D32" s="10">
        <v>200</v>
      </c>
      <c r="E32" s="10">
        <v>1</v>
      </c>
      <c r="F32" s="10">
        <v>0.2</v>
      </c>
      <c r="G32" s="7">
        <v>0.2</v>
      </c>
      <c r="H32" s="10">
        <v>92</v>
      </c>
      <c r="I32" s="10">
        <v>0.02</v>
      </c>
      <c r="J32" s="7">
        <v>3</v>
      </c>
      <c r="K32" s="10">
        <v>0</v>
      </c>
      <c r="L32" s="10">
        <v>34</v>
      </c>
      <c r="M32" s="10">
        <v>14</v>
      </c>
      <c r="N32" s="10">
        <v>5</v>
      </c>
      <c r="O32" s="10">
        <v>1.8</v>
      </c>
    </row>
    <row r="33" spans="1:18" x14ac:dyDescent="0.25">
      <c r="A33" s="2"/>
      <c r="B33" s="9" t="s">
        <v>28</v>
      </c>
      <c r="C33" s="10" t="s">
        <v>48</v>
      </c>
      <c r="D33" s="10">
        <v>50</v>
      </c>
      <c r="E33" s="7">
        <v>5.72</v>
      </c>
      <c r="F33" s="7">
        <v>3.32</v>
      </c>
      <c r="G33" s="7">
        <v>39.950000000000003</v>
      </c>
      <c r="H33" s="10">
        <v>175.88</v>
      </c>
      <c r="I33" s="10">
        <v>0.12</v>
      </c>
      <c r="J33" s="10">
        <v>0</v>
      </c>
      <c r="K33" s="10">
        <v>30</v>
      </c>
      <c r="L33" s="10">
        <v>26.5</v>
      </c>
      <c r="M33" s="10">
        <v>27.2</v>
      </c>
      <c r="N33" s="10">
        <v>11.8</v>
      </c>
      <c r="O33" s="10">
        <v>0.72</v>
      </c>
    </row>
    <row r="34" spans="1:18" x14ac:dyDescent="0.25">
      <c r="A34" s="2"/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8" x14ac:dyDescent="0.25">
      <c r="A35" s="2"/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R35" s="18">
        <v>95.48</v>
      </c>
    </row>
    <row r="36" spans="1:18" x14ac:dyDescent="0.25">
      <c r="A36" s="4"/>
      <c r="B36" s="4"/>
      <c r="C36" s="3" t="s">
        <v>32</v>
      </c>
      <c r="D36" s="3"/>
      <c r="E36" s="3">
        <f t="shared" ref="E36:O36" si="4">E31+E32+E33+E34+E35</f>
        <v>7.92</v>
      </c>
      <c r="F36" s="3">
        <f t="shared" si="4"/>
        <v>7.52</v>
      </c>
      <c r="G36" s="3">
        <f t="shared" si="4"/>
        <v>40.220000000000006</v>
      </c>
      <c r="H36" s="3">
        <f t="shared" si="4"/>
        <v>319.88</v>
      </c>
      <c r="I36" s="3">
        <f t="shared" si="4"/>
        <v>0.18</v>
      </c>
      <c r="J36" s="3">
        <f t="shared" si="4"/>
        <v>8.01</v>
      </c>
      <c r="K36" s="3">
        <f t="shared" si="4"/>
        <v>150</v>
      </c>
      <c r="L36" s="3">
        <f t="shared" si="4"/>
        <v>205.5</v>
      </c>
      <c r="M36" s="3">
        <f t="shared" si="4"/>
        <v>87.2</v>
      </c>
      <c r="N36" s="3">
        <f t="shared" si="4"/>
        <v>19.8</v>
      </c>
      <c r="O36" s="3">
        <f t="shared" si="4"/>
        <v>3.0199999999999996</v>
      </c>
      <c r="R36" s="18">
        <v>56.286000000000001</v>
      </c>
    </row>
    <row r="37" spans="1:18" x14ac:dyDescent="0.25">
      <c r="A37" s="4"/>
      <c r="B37" s="4"/>
      <c r="C37" s="3" t="s">
        <v>38</v>
      </c>
      <c r="D37" s="3"/>
      <c r="E37" s="3">
        <f t="shared" ref="E37:O37" si="5">E10+E18+E22+E29+E36</f>
        <v>85.02</v>
      </c>
      <c r="F37" s="3">
        <f t="shared" si="5"/>
        <v>81.48599999999999</v>
      </c>
      <c r="G37" s="3">
        <f t="shared" si="5"/>
        <v>395.59000000000003</v>
      </c>
      <c r="H37" s="3">
        <f t="shared" si="5"/>
        <v>2734.4400000000005</v>
      </c>
      <c r="I37" s="3">
        <f t="shared" si="5"/>
        <v>1.5559999999999998</v>
      </c>
      <c r="J37" s="3">
        <f t="shared" si="5"/>
        <v>30.83</v>
      </c>
      <c r="K37" s="3">
        <f t="shared" si="5"/>
        <v>717.1</v>
      </c>
      <c r="L37" s="3">
        <f t="shared" si="5"/>
        <v>1189.9360000000001</v>
      </c>
      <c r="M37" s="3">
        <f t="shared" si="5"/>
        <v>1041.1299999999999</v>
      </c>
      <c r="N37" s="3">
        <f t="shared" si="5"/>
        <v>307.798</v>
      </c>
      <c r="O37" s="3">
        <f t="shared" si="5"/>
        <v>19.318000000000001</v>
      </c>
      <c r="R37" s="18">
        <v>555.52200000000005</v>
      </c>
    </row>
    <row r="38" spans="1:18" x14ac:dyDescent="0.25">
      <c r="R38" s="18">
        <v>2734.44</v>
      </c>
    </row>
    <row r="39" spans="1:18" x14ac:dyDescent="0.25">
      <c r="A39" s="19" t="s">
        <v>98</v>
      </c>
      <c r="B39" s="20"/>
      <c r="C39" s="20"/>
      <c r="D39" s="20"/>
      <c r="E39" s="20"/>
      <c r="F39" s="20"/>
      <c r="R39" s="18">
        <v>1.556</v>
      </c>
    </row>
    <row r="40" spans="1:18" x14ac:dyDescent="0.25">
      <c r="A40" s="19"/>
      <c r="B40" s="20"/>
      <c r="C40" s="20"/>
      <c r="D40" s="20"/>
      <c r="E40" s="20"/>
      <c r="F40" s="20"/>
      <c r="R40" s="18">
        <v>15.73</v>
      </c>
    </row>
    <row r="41" spans="1:18" x14ac:dyDescent="0.25">
      <c r="A41" s="19" t="s">
        <v>103</v>
      </c>
      <c r="B41" s="20"/>
      <c r="C41" s="20"/>
      <c r="D41" s="20"/>
      <c r="E41" s="20"/>
      <c r="F41" s="20"/>
      <c r="R41" s="18">
        <v>0.40100000000000002</v>
      </c>
    </row>
    <row r="42" spans="1:18" x14ac:dyDescent="0.25">
      <c r="A42" s="19"/>
      <c r="B42" s="20"/>
      <c r="C42" s="20"/>
      <c r="D42" s="20"/>
      <c r="E42" s="20"/>
      <c r="F42" s="20"/>
      <c r="R42" s="18">
        <v>815.32600000000002</v>
      </c>
    </row>
    <row r="43" spans="1:18" x14ac:dyDescent="0.25">
      <c r="A43" s="20"/>
      <c r="B43" s="20"/>
      <c r="C43" s="20"/>
      <c r="D43" s="20"/>
      <c r="E43" s="20"/>
      <c r="F43" s="20"/>
      <c r="R43" s="18">
        <v>1591.13</v>
      </c>
    </row>
    <row r="44" spans="1:18" x14ac:dyDescent="0.25">
      <c r="A44" s="21" t="s">
        <v>99</v>
      </c>
      <c r="B44" s="19"/>
      <c r="C44" s="19"/>
      <c r="D44" s="19"/>
      <c r="E44" s="19"/>
      <c r="F44" s="19"/>
      <c r="R44" s="18">
        <v>287.39800000000002</v>
      </c>
    </row>
    <row r="45" spans="1:18" x14ac:dyDescent="0.25">
      <c r="A45" s="21" t="s">
        <v>100</v>
      </c>
      <c r="B45" s="19"/>
      <c r="C45" s="19"/>
      <c r="D45" s="19"/>
      <c r="E45" s="19"/>
      <c r="F45" s="19"/>
      <c r="R45" s="18">
        <v>16.318000000000001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buh-5</cp:lastModifiedBy>
  <cp:lastPrinted>2022-08-08T07:10:10Z</cp:lastPrinted>
  <dcterms:created xsi:type="dcterms:W3CDTF">2022-08-02T08:42:58Z</dcterms:created>
  <dcterms:modified xsi:type="dcterms:W3CDTF">2023-11-17T07:35:26Z</dcterms:modified>
</cp:coreProperties>
</file>